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300" yWindow="660" windowWidth="31820" windowHeight="2022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<sst xmlns="http://schemas.openxmlformats.org/spreadsheetml/2006/main" count="120" uniqueCount="105">
  <si>
    <t>ФИО</t>
  </si>
  <si>
    <t>Fast&amp;Lite</t>
  </si>
  <si>
    <t>Крыжко Сергей Леонидович</t>
  </si>
  <si>
    <t>Федоров Андрей Игоревич</t>
  </si>
  <si>
    <t>Mix</t>
  </si>
  <si>
    <t>Киселев Дмитрий Николаевич</t>
  </si>
  <si>
    <t>Худяков Александр Александрович</t>
  </si>
  <si>
    <t>Барс</t>
  </si>
  <si>
    <t>Воробьев Константин Павлович</t>
  </si>
  <si>
    <t>Кругликов Олег Евгеньевич</t>
  </si>
  <si>
    <t>Барс-4</t>
  </si>
  <si>
    <t>Успенский Сергей</t>
  </si>
  <si>
    <t>Яковлев Алексей</t>
  </si>
  <si>
    <t>Барс: атака клонов...</t>
  </si>
  <si>
    <t>Петров Сергей Александрович</t>
  </si>
  <si>
    <t>Фиршт Станислав Львович</t>
  </si>
  <si>
    <t>Ветошь 1</t>
  </si>
  <si>
    <t>Кокоев Сослан Геннадьевич</t>
  </si>
  <si>
    <t>Горняк</t>
  </si>
  <si>
    <t>Скворцов Андрей Владимирович</t>
  </si>
  <si>
    <t>Гидромет Отжигает</t>
  </si>
  <si>
    <t>Барабашов Антон Алексеевич</t>
  </si>
  <si>
    <t>Баранов Андрей Александрович</t>
  </si>
  <si>
    <t>Зыбалов Антон Сергеевич</t>
  </si>
  <si>
    <t>Макаров Евгений Сергеевич</t>
  </si>
  <si>
    <t>Горняк-1</t>
  </si>
  <si>
    <t>Гажула Сергей Владимирович</t>
  </si>
  <si>
    <t>Григорьев Евгений</t>
  </si>
  <si>
    <t>Горняк-6</t>
  </si>
  <si>
    <t>Тимошенков Константин Александрович</t>
  </si>
  <si>
    <t>Шитов Денис Николаевич</t>
  </si>
  <si>
    <t>ИВТОБ-1</t>
  </si>
  <si>
    <t>Маркелов Юрий</t>
  </si>
  <si>
    <t>Степовой Владимир</t>
  </si>
  <si>
    <t>Мох</t>
  </si>
  <si>
    <t>Зайцев Павел Юрьевич</t>
  </si>
  <si>
    <t>Штурм</t>
  </si>
  <si>
    <t>Спорягин Кирилл Владимирович</t>
  </si>
  <si>
    <t>Равнинные велосипедисты</t>
  </si>
  <si>
    <t>Меснянкин Алексей</t>
  </si>
  <si>
    <t>Оль Евгений Андреевич</t>
  </si>
  <si>
    <t>Стремительный шеклтон</t>
  </si>
  <si>
    <t>Лазарев Антон Александрович</t>
  </si>
  <si>
    <t>Пушкарь Павел Николаевич</t>
  </si>
  <si>
    <t>Упыри</t>
  </si>
  <si>
    <t>Мазуров Кирилл</t>
  </si>
  <si>
    <t>Пиляк Антон</t>
  </si>
  <si>
    <t>Ураганы!</t>
  </si>
  <si>
    <t>Венидиктов Денис</t>
  </si>
  <si>
    <t>Мурин Евгений Григорьевич</t>
  </si>
  <si>
    <t>Колтунов Игорь</t>
  </si>
  <si>
    <t>Колтунов Олег Сергеевич</t>
  </si>
  <si>
    <t>Штурм 1</t>
  </si>
  <si>
    <t>Кашевник Антон Александрович</t>
  </si>
  <si>
    <t>Цыцарев Александр Алексеевич</t>
  </si>
  <si>
    <t>Штурмовцы</t>
  </si>
  <si>
    <t>Керов Андрей</t>
  </si>
  <si>
    <t>Лебедев Роман Владимирович</t>
  </si>
  <si>
    <t>Барс-2</t>
  </si>
  <si>
    <t>Сафарьянц Нина</t>
  </si>
  <si>
    <t>Шабельников Сергей</t>
  </si>
  <si>
    <t>МЖ</t>
  </si>
  <si>
    <t>Журавлев Игорь Всеволодович</t>
  </si>
  <si>
    <t>Морошкина Александра</t>
  </si>
  <si>
    <t>Петровы наступают</t>
  </si>
  <si>
    <t>Петров Анатолий Николаевич</t>
  </si>
  <si>
    <t>Петрова Анастасия</t>
  </si>
  <si>
    <t>Тонкий ход</t>
  </si>
  <si>
    <t>Бушля Андрей Владимирович</t>
  </si>
  <si>
    <t>Перепелова Анна</t>
  </si>
  <si>
    <t>Анесвязка</t>
  </si>
  <si>
    <t>Лапшина Анна Николаевна</t>
  </si>
  <si>
    <t>Федосова Анна</t>
  </si>
  <si>
    <t>Барс-1</t>
  </si>
  <si>
    <t>Житникова Мария</t>
  </si>
  <si>
    <t>Ходюченко Татьяна Александровна</t>
  </si>
  <si>
    <t>Горняк женский</t>
  </si>
  <si>
    <t>Гузенина Елена</t>
  </si>
  <si>
    <t>Якименко Оксана Анатольевна</t>
  </si>
  <si>
    <t>Стремительные кАтлеты</t>
  </si>
  <si>
    <t>Байдюк Екатерина Викторовна</t>
  </si>
  <si>
    <t>Вахрамеева Ольга Анатольевна</t>
  </si>
  <si>
    <t>ШуМахер</t>
  </si>
  <si>
    <t>Кондратович Мария Вадимовна</t>
  </si>
  <si>
    <t>Кузнецова Мария Александровна</t>
  </si>
  <si>
    <t>Время</t>
  </si>
  <si>
    <t>КВ1</t>
  </si>
  <si>
    <t>КВ2</t>
  </si>
  <si>
    <t>Хиитольские альпинистские связки</t>
  </si>
  <si>
    <t>Итоговый протокол</t>
  </si>
  <si>
    <t>пос. Хиитола, 28-29 мая 2011 года</t>
  </si>
  <si>
    <t>Мужские команды</t>
  </si>
  <si>
    <t>Место</t>
  </si>
  <si>
    <t>Баллы</t>
  </si>
  <si>
    <t>за время</t>
  </si>
  <si>
    <t>за расст.</t>
  </si>
  <si>
    <t>Штраф</t>
  </si>
  <si>
    <t>Результат</t>
  </si>
  <si>
    <t>УЧ4</t>
  </si>
  <si>
    <t>Тех. Снят.</t>
  </si>
  <si>
    <t>КВ3</t>
  </si>
  <si>
    <t>УЧ1</t>
  </si>
  <si>
    <t>УЧ3</t>
  </si>
  <si>
    <t>КВ4</t>
  </si>
  <si>
    <t>Женские команды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</si>
</sst>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333333"/>
      <name val="Arial"/>
      <family val="0"/>
    </font>
    <font>
      <b/>
      <sz val="12"/>
      <color rgb="FF333333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4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1" fillId="0" borderId="10" xfId="0" applyNumberFormat="1" applyFont="1" applyBorder="1" applyAlignment="1">
      <alignment horizontal="center"/>
    </xf>
    <xf numFmtId="172" fontId="4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31">
      <selection activeCell="L24" sqref="L24"/>
    </sheetView>
  </sheetViews>
  <sheetFormatPr defaultColWidth="11.00390625" defaultRowHeight="15.75"/>
  <cols>
    <col min="1" max="1" width="7.375" style="0" customWidth="1"/>
    <col min="2" max="2" width="32.625" style="0" customWidth="1"/>
    <col min="3" max="3" width="17.125" style="23" hidden="1" customWidth="1"/>
    <col min="4" max="4" width="14.00390625" style="23" customWidth="1"/>
    <col min="5" max="5" width="15.375" style="11" customWidth="1"/>
    <col min="6" max="8" width="11.875" style="0" customWidth="1"/>
    <col min="9" max="9" width="22.125" style="0" customWidth="1"/>
    <col min="10" max="12" width="11.00390625" style="0" customWidth="1"/>
    <col min="13" max="13" width="24.50390625" style="0" customWidth="1"/>
  </cols>
  <sheetData>
    <row r="1" spans="1:13" ht="15">
      <c r="A1" s="10" t="s">
        <v>88</v>
      </c>
      <c r="B1" s="10"/>
      <c r="C1" s="10"/>
      <c r="D1" s="10"/>
      <c r="E1" s="10"/>
      <c r="F1" s="10"/>
      <c r="G1" s="10"/>
      <c r="H1" s="10"/>
      <c r="M1" s="2"/>
    </row>
    <row r="2" spans="1:13" ht="15">
      <c r="A2" s="10" t="s">
        <v>90</v>
      </c>
      <c r="B2" s="10"/>
      <c r="C2" s="10"/>
      <c r="D2" s="10"/>
      <c r="E2" s="10"/>
      <c r="F2" s="10"/>
      <c r="G2" s="10"/>
      <c r="H2" s="10"/>
      <c r="M2" s="2"/>
    </row>
    <row r="3" spans="1:13" ht="15">
      <c r="A3" s="10" t="s">
        <v>89</v>
      </c>
      <c r="B3" s="10"/>
      <c r="C3" s="10"/>
      <c r="D3" s="10"/>
      <c r="E3" s="10"/>
      <c r="F3" s="10"/>
      <c r="G3" s="10"/>
      <c r="H3" s="10"/>
      <c r="M3" s="2"/>
    </row>
    <row r="4" spans="1:13" ht="15">
      <c r="A4" s="10" t="s">
        <v>91</v>
      </c>
      <c r="B4" s="10"/>
      <c r="C4" s="10"/>
      <c r="D4" s="10"/>
      <c r="E4" s="10"/>
      <c r="F4" s="10"/>
      <c r="G4" s="10"/>
      <c r="H4" s="10"/>
      <c r="M4" s="2"/>
    </row>
    <row r="5" ht="15">
      <c r="M5" s="2"/>
    </row>
    <row r="6" spans="1:13" ht="15">
      <c r="A6" s="6" t="s">
        <v>92</v>
      </c>
      <c r="B6" s="6" t="s">
        <v>0</v>
      </c>
      <c r="C6" s="24"/>
      <c r="D6" s="6" t="s">
        <v>85</v>
      </c>
      <c r="E6" s="12" t="s">
        <v>93</v>
      </c>
      <c r="F6" s="6" t="s">
        <v>93</v>
      </c>
      <c r="G6" s="6" t="s">
        <v>96</v>
      </c>
      <c r="H6" s="19" t="s">
        <v>97</v>
      </c>
      <c r="I6" s="1"/>
      <c r="J6" s="1"/>
      <c r="K6" s="1"/>
      <c r="L6" s="1"/>
      <c r="M6" s="4"/>
    </row>
    <row r="7" spans="1:13" ht="15">
      <c r="A7" s="7"/>
      <c r="B7" s="7"/>
      <c r="C7" s="25"/>
      <c r="D7" s="25"/>
      <c r="E7" s="13" t="s">
        <v>94</v>
      </c>
      <c r="F7" s="7" t="s">
        <v>95</v>
      </c>
      <c r="G7" s="8"/>
      <c r="H7" s="18"/>
      <c r="I7" s="1"/>
      <c r="J7" s="1"/>
      <c r="K7" s="1"/>
      <c r="L7" s="1"/>
      <c r="M7" s="4"/>
    </row>
    <row r="8" spans="1:11" ht="15" customHeight="1">
      <c r="A8" s="9">
        <v>1</v>
      </c>
      <c r="B8" s="17" t="s">
        <v>18</v>
      </c>
      <c r="C8" s="26">
        <f>C56</f>
        <v>0.031747685185185184</v>
      </c>
      <c r="D8" s="26">
        <v>0.031747685185185184</v>
      </c>
      <c r="E8" s="31">
        <f>C8/D8*120</f>
        <v>120</v>
      </c>
      <c r="F8" s="22">
        <f>(F9+F10)/2</f>
        <v>120</v>
      </c>
      <c r="G8" s="14">
        <v>0</v>
      </c>
      <c r="H8" s="31">
        <f>E8+F8-G8</f>
        <v>240</v>
      </c>
      <c r="I8" s="3"/>
      <c r="J8" s="5"/>
      <c r="K8" s="1"/>
    </row>
    <row r="9" spans="1:11" ht="15">
      <c r="A9" s="15"/>
      <c r="B9" s="16" t="s">
        <v>23</v>
      </c>
      <c r="C9" s="27">
        <f>C57</f>
        <v>0</v>
      </c>
      <c r="D9" s="27"/>
      <c r="E9" s="32"/>
      <c r="F9" s="20">
        <v>120</v>
      </c>
      <c r="G9" s="14"/>
      <c r="H9" s="14"/>
      <c r="I9" s="3"/>
      <c r="J9" s="5"/>
      <c r="K9" s="5"/>
    </row>
    <row r="10" spans="1:11" ht="15">
      <c r="A10" s="15"/>
      <c r="B10" s="8" t="s">
        <v>24</v>
      </c>
      <c r="C10" s="28">
        <f>C58</f>
        <v>0</v>
      </c>
      <c r="D10" s="28"/>
      <c r="E10" s="32"/>
      <c r="F10" s="21">
        <v>120</v>
      </c>
      <c r="G10" s="14"/>
      <c r="H10" s="14"/>
      <c r="I10" s="3"/>
      <c r="J10" s="1"/>
      <c r="K10" s="5"/>
    </row>
    <row r="11" spans="1:13" ht="15" customHeight="1">
      <c r="A11" s="9">
        <v>2</v>
      </c>
      <c r="B11" s="17" t="s">
        <v>25</v>
      </c>
      <c r="C11" s="26">
        <f>C8</f>
        <v>0.031747685185185184</v>
      </c>
      <c r="D11" s="26">
        <v>0.035023148148148144</v>
      </c>
      <c r="E11" s="31">
        <f>C11/D11*120</f>
        <v>108.77726371447457</v>
      </c>
      <c r="F11" s="22">
        <f>(F12+F13)/2</f>
        <v>120</v>
      </c>
      <c r="G11" s="14">
        <v>0</v>
      </c>
      <c r="H11" s="31">
        <f>E11+F11-G11</f>
        <v>228.77726371447457</v>
      </c>
      <c r="I11" s="3"/>
      <c r="J11" s="5"/>
      <c r="K11" s="5"/>
      <c r="L11" s="5"/>
      <c r="M11" s="1"/>
    </row>
    <row r="12" spans="1:13" ht="15">
      <c r="A12" s="15"/>
      <c r="B12" s="16" t="s">
        <v>26</v>
      </c>
      <c r="C12" s="27">
        <f>M12</f>
        <v>0</v>
      </c>
      <c r="D12" s="27"/>
      <c r="E12" s="32"/>
      <c r="F12" s="20">
        <v>120</v>
      </c>
      <c r="G12" s="14"/>
      <c r="H12" s="14"/>
      <c r="I12" s="3"/>
      <c r="J12" s="1"/>
      <c r="K12" s="5"/>
      <c r="L12" s="5"/>
      <c r="M12" s="1"/>
    </row>
    <row r="13" spans="1:13" ht="15">
      <c r="A13" s="15"/>
      <c r="B13" s="8" t="s">
        <v>27</v>
      </c>
      <c r="C13" s="28">
        <f>M13</f>
        <v>0</v>
      </c>
      <c r="D13" s="28"/>
      <c r="E13" s="32"/>
      <c r="F13" s="21">
        <v>120</v>
      </c>
      <c r="G13" s="14"/>
      <c r="H13" s="14"/>
      <c r="I13" s="3"/>
      <c r="J13" s="1"/>
      <c r="K13" s="5"/>
      <c r="L13" s="5"/>
      <c r="M13" s="4"/>
    </row>
    <row r="14" spans="1:13" ht="15" customHeight="1">
      <c r="A14" s="9">
        <v>3</v>
      </c>
      <c r="B14" s="17" t="s">
        <v>36</v>
      </c>
      <c r="C14" s="26">
        <f>C11</f>
        <v>0.031747685185185184</v>
      </c>
      <c r="D14" s="26">
        <v>0.043506944444444445</v>
      </c>
      <c r="E14" s="31">
        <f>C14/D14*120</f>
        <v>87.5658419792498</v>
      </c>
      <c r="F14" s="22">
        <f>(F15+F16)/2</f>
        <v>120</v>
      </c>
      <c r="G14" s="14">
        <v>20</v>
      </c>
      <c r="H14" s="31">
        <f>E14+F14-G14</f>
        <v>187.5658419792498</v>
      </c>
      <c r="I14" s="3"/>
      <c r="J14" s="5"/>
      <c r="K14" s="5"/>
      <c r="L14" s="5"/>
      <c r="M14" s="4"/>
    </row>
    <row r="15" spans="1:13" ht="15">
      <c r="A15" s="15"/>
      <c r="B15" s="16" t="s">
        <v>50</v>
      </c>
      <c r="C15" s="27">
        <f>M15</f>
        <v>0</v>
      </c>
      <c r="D15" s="27"/>
      <c r="E15" s="32"/>
      <c r="F15" s="20">
        <v>120</v>
      </c>
      <c r="G15" s="14"/>
      <c r="H15" s="14"/>
      <c r="I15" s="3"/>
      <c r="J15" s="5"/>
      <c r="K15" s="1"/>
      <c r="L15" s="1"/>
      <c r="M15" s="4"/>
    </row>
    <row r="16" spans="1:13" ht="15">
      <c r="A16" s="15"/>
      <c r="B16" s="8" t="s">
        <v>51</v>
      </c>
      <c r="C16" s="28">
        <f>M16</f>
        <v>0</v>
      </c>
      <c r="D16" s="28"/>
      <c r="E16" s="32"/>
      <c r="F16" s="21">
        <v>120</v>
      </c>
      <c r="G16" s="14"/>
      <c r="H16" s="14"/>
      <c r="I16" s="3"/>
      <c r="J16" s="5"/>
      <c r="K16" s="1"/>
      <c r="L16" s="1"/>
      <c r="M16" s="1"/>
    </row>
    <row r="17" spans="1:13" ht="15" customHeight="1">
      <c r="A17" s="9">
        <v>4</v>
      </c>
      <c r="B17" s="17" t="s">
        <v>7</v>
      </c>
      <c r="C17" s="26">
        <f>C14</f>
        <v>0.031747685185185184</v>
      </c>
      <c r="D17" s="26">
        <v>0.059375000000000004</v>
      </c>
      <c r="E17" s="31">
        <f>C17/D17*120</f>
        <v>64.16374269005847</v>
      </c>
      <c r="F17" s="22">
        <f>(F18+F19)/2</f>
        <v>120</v>
      </c>
      <c r="G17" s="14">
        <v>0</v>
      </c>
      <c r="H17" s="31">
        <f>E17+F17-G17</f>
        <v>184.16374269005848</v>
      </c>
      <c r="I17" s="3"/>
      <c r="J17" s="5"/>
      <c r="K17" s="1"/>
      <c r="L17" s="1"/>
      <c r="M17" s="1"/>
    </row>
    <row r="18" spans="1:13" ht="15">
      <c r="A18" s="15"/>
      <c r="B18" s="16" t="s">
        <v>8</v>
      </c>
      <c r="C18" s="27">
        <f>C81</f>
        <v>0</v>
      </c>
      <c r="D18" s="27"/>
      <c r="E18" s="32"/>
      <c r="F18" s="20">
        <v>120</v>
      </c>
      <c r="G18" s="14"/>
      <c r="H18" s="14"/>
      <c r="I18" s="3"/>
      <c r="J18" s="5"/>
      <c r="K18" s="1"/>
      <c r="L18" s="1"/>
      <c r="M18" s="4"/>
    </row>
    <row r="19" spans="1:13" ht="15">
      <c r="A19" s="15"/>
      <c r="B19" s="8" t="s">
        <v>9</v>
      </c>
      <c r="C19" s="28">
        <f>C82</f>
        <v>0</v>
      </c>
      <c r="D19" s="28"/>
      <c r="E19" s="32"/>
      <c r="F19" s="21">
        <v>120</v>
      </c>
      <c r="G19" s="14"/>
      <c r="H19" s="14"/>
      <c r="I19" s="3"/>
      <c r="J19" s="1"/>
      <c r="K19" s="1"/>
      <c r="L19" s="1"/>
      <c r="M19" s="1"/>
    </row>
    <row r="20" spans="1:13" ht="15" customHeight="1">
      <c r="A20" s="9">
        <v>5</v>
      </c>
      <c r="B20" s="17" t="s">
        <v>47</v>
      </c>
      <c r="C20" s="26">
        <f>C32</f>
        <v>0.031747685185185184</v>
      </c>
      <c r="D20" s="26">
        <v>0.06011574074074074</v>
      </c>
      <c r="E20" s="31">
        <f>C20/D20*120</f>
        <v>63.373122834039265</v>
      </c>
      <c r="F20" s="22">
        <f>(F21+F22)/2</f>
        <v>120</v>
      </c>
      <c r="G20" s="14">
        <v>0</v>
      </c>
      <c r="H20" s="31">
        <f>E20+F20-G20</f>
        <v>183.37312283403926</v>
      </c>
      <c r="I20" s="3"/>
      <c r="J20" s="5"/>
      <c r="K20" s="1"/>
      <c r="L20" s="1"/>
      <c r="M20" s="4"/>
    </row>
    <row r="21" spans="1:11" ht="15">
      <c r="A21" s="15"/>
      <c r="B21" s="16" t="s">
        <v>48</v>
      </c>
      <c r="C21" s="27">
        <f>C90</f>
        <v>0</v>
      </c>
      <c r="D21" s="27"/>
      <c r="E21" s="32"/>
      <c r="F21" s="20">
        <v>120</v>
      </c>
      <c r="G21" s="14"/>
      <c r="H21" s="14"/>
      <c r="I21" s="3"/>
      <c r="J21" s="5"/>
      <c r="K21" s="5"/>
    </row>
    <row r="22" spans="1:11" ht="15">
      <c r="A22" s="15"/>
      <c r="B22" s="8" t="s">
        <v>49</v>
      </c>
      <c r="C22" s="28">
        <f>C91</f>
        <v>0</v>
      </c>
      <c r="D22" s="28"/>
      <c r="E22" s="32"/>
      <c r="F22" s="21">
        <v>120</v>
      </c>
      <c r="G22" s="14"/>
      <c r="H22" s="14"/>
      <c r="I22" s="3"/>
      <c r="J22" s="5"/>
      <c r="K22" s="5"/>
    </row>
    <row r="23" spans="1:11" ht="15" customHeight="1">
      <c r="A23" s="9">
        <v>6</v>
      </c>
      <c r="B23" s="17" t="s">
        <v>16</v>
      </c>
      <c r="C23" s="26">
        <f>C68</f>
        <v>0.031747685185185184</v>
      </c>
      <c r="D23" s="26">
        <v>0.05350694444444445</v>
      </c>
      <c r="E23" s="31">
        <f>C23/D23*120</f>
        <v>71.20051914341336</v>
      </c>
      <c r="F23" s="22">
        <f>(F24+F25)/2</f>
        <v>120</v>
      </c>
      <c r="G23" s="14">
        <v>26</v>
      </c>
      <c r="H23" s="31">
        <f>E23+F23-G23</f>
        <v>165.20051914341337</v>
      </c>
      <c r="I23" s="3"/>
      <c r="J23" s="1"/>
      <c r="K23" s="1"/>
    </row>
    <row r="24" spans="1:13" ht="15">
      <c r="A24" s="15"/>
      <c r="B24" s="16" t="s">
        <v>17</v>
      </c>
      <c r="C24" s="27">
        <f>C69</f>
        <v>0</v>
      </c>
      <c r="D24" s="27"/>
      <c r="E24" s="32"/>
      <c r="F24" s="20">
        <v>120</v>
      </c>
      <c r="G24" s="14"/>
      <c r="H24" s="14"/>
      <c r="I24" s="3"/>
      <c r="J24" s="5"/>
      <c r="K24" s="1"/>
      <c r="L24" s="1"/>
      <c r="M24" s="4"/>
    </row>
    <row r="25" spans="1:13" ht="15">
      <c r="A25" s="15"/>
      <c r="B25" s="8" t="s">
        <v>19</v>
      </c>
      <c r="C25" s="28">
        <f>C70</f>
        <v>0</v>
      </c>
      <c r="D25" s="28"/>
      <c r="E25" s="32"/>
      <c r="F25" s="21">
        <v>120</v>
      </c>
      <c r="G25" s="14"/>
      <c r="H25" s="14"/>
      <c r="I25" s="3"/>
      <c r="J25" s="1"/>
      <c r="K25" s="1"/>
      <c r="L25" s="1"/>
      <c r="M25" s="1"/>
    </row>
    <row r="26" spans="1:13" ht="15" customHeight="1">
      <c r="A26" s="9">
        <v>7</v>
      </c>
      <c r="B26" s="17" t="s">
        <v>55</v>
      </c>
      <c r="C26" s="26">
        <f>C53</f>
        <v>0.031747685185185184</v>
      </c>
      <c r="D26" s="26">
        <v>0.054710648148148154</v>
      </c>
      <c r="E26" s="31">
        <f>C26/D26*120</f>
        <v>69.63401734715464</v>
      </c>
      <c r="F26" s="22">
        <f>(F27+F28)/2</f>
        <v>120</v>
      </c>
      <c r="G26" s="14">
        <v>52</v>
      </c>
      <c r="H26" s="31">
        <f>E26+F26-G26</f>
        <v>137.63401734715464</v>
      </c>
      <c r="I26" s="3"/>
      <c r="J26" s="5"/>
      <c r="K26" s="1"/>
      <c r="L26" s="1"/>
      <c r="M26" s="1"/>
    </row>
    <row r="27" spans="1:13" ht="15">
      <c r="A27" s="15"/>
      <c r="B27" s="16" t="s">
        <v>56</v>
      </c>
      <c r="C27" s="27">
        <f>C54</f>
        <v>0</v>
      </c>
      <c r="D27" s="27"/>
      <c r="E27" s="32"/>
      <c r="F27" s="20">
        <v>120</v>
      </c>
      <c r="G27" s="14"/>
      <c r="H27" s="14"/>
      <c r="I27" s="3"/>
      <c r="J27" s="1"/>
      <c r="K27" s="5"/>
      <c r="L27" s="5"/>
      <c r="M27" s="1"/>
    </row>
    <row r="28" spans="1:13" ht="15">
      <c r="A28" s="15"/>
      <c r="B28" s="8" t="s">
        <v>57</v>
      </c>
      <c r="C28" s="28">
        <f>C55</f>
        <v>0</v>
      </c>
      <c r="D28" s="28"/>
      <c r="E28" s="32"/>
      <c r="F28" s="21">
        <v>120</v>
      </c>
      <c r="G28" s="14"/>
      <c r="H28" s="14"/>
      <c r="I28" s="3"/>
      <c r="J28" s="1"/>
      <c r="K28" s="1"/>
      <c r="L28" s="1"/>
      <c r="M28" s="1"/>
    </row>
    <row r="29" spans="1:13" ht="15" customHeight="1">
      <c r="A29" s="9">
        <v>8</v>
      </c>
      <c r="B29" s="17" t="s">
        <v>4</v>
      </c>
      <c r="C29" s="26">
        <f>C41</f>
        <v>0.031747685185185184</v>
      </c>
      <c r="D29" s="26">
        <v>0.06403935185185185</v>
      </c>
      <c r="E29" s="31">
        <f>C29/D29*120</f>
        <v>59.490330742815836</v>
      </c>
      <c r="F29" s="22">
        <f>(F30+F31)/2</f>
        <v>120</v>
      </c>
      <c r="G29" s="14">
        <v>46</v>
      </c>
      <c r="H29" s="31">
        <f>E29+F29-G29</f>
        <v>133.49033074281584</v>
      </c>
      <c r="I29" s="3"/>
      <c r="J29" s="1"/>
      <c r="K29" s="5"/>
      <c r="L29" s="5"/>
      <c r="M29" s="1"/>
    </row>
    <row r="30" spans="1:13" ht="15">
      <c r="A30" s="15"/>
      <c r="B30" s="16" t="s">
        <v>5</v>
      </c>
      <c r="C30" s="27">
        <f>C42</f>
        <v>0</v>
      </c>
      <c r="D30" s="27"/>
      <c r="E30" s="32"/>
      <c r="F30" s="20">
        <v>120</v>
      </c>
      <c r="G30" s="14"/>
      <c r="H30" s="14"/>
      <c r="I30" s="3"/>
      <c r="J30" s="1"/>
      <c r="K30" s="1"/>
      <c r="L30" s="1"/>
      <c r="M30" s="1"/>
    </row>
    <row r="31" spans="1:11" ht="15">
      <c r="A31" s="15"/>
      <c r="B31" s="8" t="s">
        <v>6</v>
      </c>
      <c r="C31" s="28">
        <f>C43</f>
        <v>0</v>
      </c>
      <c r="D31" s="28"/>
      <c r="E31" s="32"/>
      <c r="F31" s="21">
        <v>120</v>
      </c>
      <c r="G31" s="14"/>
      <c r="H31" s="14"/>
      <c r="I31" s="3"/>
      <c r="J31" s="1"/>
      <c r="K31" s="5"/>
    </row>
    <row r="32" spans="1:11" ht="15" customHeight="1">
      <c r="A32" s="9">
        <v>9</v>
      </c>
      <c r="B32" s="17" t="s">
        <v>20</v>
      </c>
      <c r="C32" s="26">
        <f>C71</f>
        <v>0.031747685185185184</v>
      </c>
      <c r="D32" s="26">
        <v>0.06685185185185184</v>
      </c>
      <c r="E32" s="31">
        <f>C32/D32*120</f>
        <v>56.98753462603879</v>
      </c>
      <c r="F32" s="22">
        <f>(F33+F34)/2</f>
        <v>120</v>
      </c>
      <c r="G32" s="14">
        <v>46</v>
      </c>
      <c r="H32" s="31">
        <f>E32+F32-G32</f>
        <v>130.98753462603878</v>
      </c>
      <c r="I32" s="3"/>
      <c r="J32" s="1"/>
      <c r="K32" s="1"/>
    </row>
    <row r="33" spans="1:11" ht="15">
      <c r="A33" s="15"/>
      <c r="B33" s="16" t="s">
        <v>21</v>
      </c>
      <c r="C33" s="27">
        <f>C72</f>
        <v>0</v>
      </c>
      <c r="D33" s="27"/>
      <c r="E33" s="32"/>
      <c r="F33" s="20">
        <v>120</v>
      </c>
      <c r="G33" s="14"/>
      <c r="H33" s="14"/>
      <c r="I33" s="3"/>
      <c r="J33" s="1"/>
      <c r="K33" s="1"/>
    </row>
    <row r="34" spans="1:13" ht="15">
      <c r="A34" s="15"/>
      <c r="B34" s="8" t="s">
        <v>22</v>
      </c>
      <c r="C34" s="28">
        <f>C73</f>
        <v>0</v>
      </c>
      <c r="D34" s="28"/>
      <c r="E34" s="32"/>
      <c r="F34" s="21">
        <v>120</v>
      </c>
      <c r="G34" s="14"/>
      <c r="H34" s="14"/>
      <c r="I34" s="3"/>
      <c r="J34" s="1"/>
      <c r="K34" s="5"/>
      <c r="L34" s="5"/>
      <c r="M34" s="1"/>
    </row>
    <row r="35" spans="1:13" ht="15" customHeight="1">
      <c r="A35" s="9">
        <v>10</v>
      </c>
      <c r="B35" s="17" t="s">
        <v>58</v>
      </c>
      <c r="C35" s="26">
        <f>C62</f>
        <v>0.031747685185185184</v>
      </c>
      <c r="D35" s="26">
        <v>0.0708912037037037</v>
      </c>
      <c r="E35" s="31">
        <f>C35/D35*120</f>
        <v>53.7404081632653</v>
      </c>
      <c r="F35" s="22">
        <f>(F36+F37)/2</f>
        <v>120</v>
      </c>
      <c r="G35" s="14">
        <v>120</v>
      </c>
      <c r="H35" s="31">
        <f>E35+F35-G35</f>
        <v>53.7404081632653</v>
      </c>
      <c r="I35" s="3"/>
      <c r="J35" s="1"/>
      <c r="K35" s="5"/>
      <c r="L35" s="5"/>
      <c r="M35" s="1"/>
    </row>
    <row r="36" spans="1:13" ht="15">
      <c r="A36" s="15"/>
      <c r="B36" s="16" t="s">
        <v>59</v>
      </c>
      <c r="C36" s="27">
        <f>C63</f>
        <v>0</v>
      </c>
      <c r="D36" s="27"/>
      <c r="E36" s="32"/>
      <c r="F36" s="20">
        <v>120</v>
      </c>
      <c r="G36" s="14"/>
      <c r="H36" s="14"/>
      <c r="I36" s="1"/>
      <c r="J36" s="1"/>
      <c r="K36" s="1"/>
      <c r="L36" s="1"/>
      <c r="M36" s="1"/>
    </row>
    <row r="37" spans="1:13" ht="15">
      <c r="A37" s="15"/>
      <c r="B37" s="8" t="s">
        <v>60</v>
      </c>
      <c r="C37" s="28">
        <f>C64</f>
        <v>0</v>
      </c>
      <c r="D37" s="28"/>
      <c r="E37" s="32"/>
      <c r="F37" s="21">
        <v>120</v>
      </c>
      <c r="G37" s="14"/>
      <c r="H37" s="14"/>
      <c r="I37" s="1"/>
      <c r="J37" s="1"/>
      <c r="K37" s="1"/>
      <c r="L37" s="1"/>
      <c r="M37" s="1"/>
    </row>
    <row r="38" spans="1:11" ht="15" customHeight="1">
      <c r="A38" s="9">
        <v>11</v>
      </c>
      <c r="B38" s="17" t="s">
        <v>31</v>
      </c>
      <c r="C38" s="26">
        <f>C8</f>
        <v>0.031747685185185184</v>
      </c>
      <c r="D38" s="26"/>
      <c r="E38" s="29" t="s">
        <v>98</v>
      </c>
      <c r="F38" s="22">
        <f>(F39+F40)/2</f>
        <v>0</v>
      </c>
      <c r="G38" s="14" t="s">
        <v>99</v>
      </c>
      <c r="H38" s="31"/>
      <c r="I38" s="1"/>
      <c r="J38" s="1"/>
      <c r="K38" s="1"/>
    </row>
    <row r="39" spans="1:11" ht="15">
      <c r="A39" s="15"/>
      <c r="B39" s="16" t="s">
        <v>32</v>
      </c>
      <c r="C39" s="27">
        <f>C9</f>
        <v>0</v>
      </c>
      <c r="D39" s="27"/>
      <c r="E39" s="30"/>
      <c r="F39" s="20"/>
      <c r="G39" s="14"/>
      <c r="H39" s="14"/>
      <c r="I39" s="1"/>
      <c r="J39" s="1"/>
      <c r="K39" s="1"/>
    </row>
    <row r="40" spans="1:8" ht="15">
      <c r="A40" s="15"/>
      <c r="B40" s="8" t="s">
        <v>33</v>
      </c>
      <c r="C40" s="28">
        <f>C10</f>
        <v>0</v>
      </c>
      <c r="D40" s="28"/>
      <c r="E40" s="30"/>
      <c r="F40" s="21"/>
      <c r="G40" s="14"/>
      <c r="H40" s="14"/>
    </row>
    <row r="41" spans="1:8" ht="15" customHeight="1">
      <c r="A41" s="9">
        <v>12</v>
      </c>
      <c r="B41" s="17" t="s">
        <v>52</v>
      </c>
      <c r="C41" s="26">
        <f>C26</f>
        <v>0.031747685185185184</v>
      </c>
      <c r="D41" s="26"/>
      <c r="E41" s="29" t="s">
        <v>100</v>
      </c>
      <c r="F41" s="22">
        <f>(F42+F43)/2</f>
        <v>40</v>
      </c>
      <c r="G41" s="14">
        <v>18</v>
      </c>
      <c r="H41" s="31">
        <f>F41-G41</f>
        <v>22</v>
      </c>
    </row>
    <row r="42" spans="1:8" ht="15">
      <c r="A42" s="15"/>
      <c r="B42" s="16" t="s">
        <v>53</v>
      </c>
      <c r="C42" s="27">
        <f>C93</f>
        <v>0</v>
      </c>
      <c r="D42" s="27"/>
      <c r="E42" s="30"/>
      <c r="F42" s="20">
        <v>45</v>
      </c>
      <c r="G42" s="14"/>
      <c r="H42" s="14"/>
    </row>
    <row r="43" spans="1:8" ht="15">
      <c r="A43" s="15"/>
      <c r="B43" s="8" t="s">
        <v>54</v>
      </c>
      <c r="C43" s="28">
        <f>C94</f>
        <v>0</v>
      </c>
      <c r="D43" s="28"/>
      <c r="E43" s="30"/>
      <c r="F43" s="21">
        <v>35</v>
      </c>
      <c r="G43" s="14"/>
      <c r="H43" s="14"/>
    </row>
    <row r="44" spans="1:8" ht="15" customHeight="1">
      <c r="A44" s="9">
        <v>13</v>
      </c>
      <c r="B44" s="17" t="s">
        <v>28</v>
      </c>
      <c r="C44" s="26">
        <f>C29</f>
        <v>0.031747685185185184</v>
      </c>
      <c r="D44" s="26"/>
      <c r="E44" s="29" t="s">
        <v>100</v>
      </c>
      <c r="F44" s="22">
        <f>(F45+F46)/2</f>
        <v>37.5</v>
      </c>
      <c r="G44" s="14">
        <v>20</v>
      </c>
      <c r="H44" s="31">
        <f>F44-G44</f>
        <v>17.5</v>
      </c>
    </row>
    <row r="45" spans="1:8" ht="15">
      <c r="A45" s="15"/>
      <c r="B45" s="16" t="s">
        <v>29</v>
      </c>
      <c r="C45" s="27">
        <f>C30</f>
        <v>0</v>
      </c>
      <c r="D45" s="27"/>
      <c r="E45" s="30"/>
      <c r="F45" s="20">
        <v>40</v>
      </c>
      <c r="G45" s="14"/>
      <c r="H45" s="14"/>
    </row>
    <row r="46" spans="1:8" ht="15">
      <c r="A46" s="15"/>
      <c r="B46" s="8" t="s">
        <v>30</v>
      </c>
      <c r="C46" s="28">
        <f>C31</f>
        <v>0</v>
      </c>
      <c r="D46" s="28"/>
      <c r="E46" s="30"/>
      <c r="F46" s="21">
        <v>35</v>
      </c>
      <c r="G46" s="14"/>
      <c r="H46" s="14"/>
    </row>
    <row r="47" spans="1:8" ht="15" customHeight="1">
      <c r="A47" s="9">
        <v>14</v>
      </c>
      <c r="B47" s="17" t="s">
        <v>34</v>
      </c>
      <c r="C47" s="26">
        <f>C38</f>
        <v>0.031747685185185184</v>
      </c>
      <c r="D47" s="26"/>
      <c r="E47" s="29" t="s">
        <v>100</v>
      </c>
      <c r="F47" s="22">
        <f>(F48+F49)/2</f>
        <v>37</v>
      </c>
      <c r="G47" s="14">
        <v>86</v>
      </c>
      <c r="H47" s="31">
        <f>F47-G47</f>
        <v>-49</v>
      </c>
    </row>
    <row r="48" spans="1:8" ht="15">
      <c r="A48" s="15"/>
      <c r="B48" s="16" t="s">
        <v>35</v>
      </c>
      <c r="C48" s="27">
        <f>C39</f>
        <v>0</v>
      </c>
      <c r="D48" s="27"/>
      <c r="E48" s="30"/>
      <c r="F48" s="20">
        <v>35</v>
      </c>
      <c r="G48" s="14"/>
      <c r="H48" s="14"/>
    </row>
    <row r="49" spans="1:8" ht="15">
      <c r="A49" s="15"/>
      <c r="B49" s="8" t="s">
        <v>37</v>
      </c>
      <c r="C49" s="28">
        <f>C40</f>
        <v>0</v>
      </c>
      <c r="D49" s="28"/>
      <c r="E49" s="30"/>
      <c r="F49" s="21">
        <v>39</v>
      </c>
      <c r="G49" s="14"/>
      <c r="H49" s="14"/>
    </row>
    <row r="50" spans="1:8" ht="15" customHeight="1">
      <c r="A50" s="9">
        <v>15</v>
      </c>
      <c r="B50" s="17" t="s">
        <v>44</v>
      </c>
      <c r="C50" s="26">
        <f>C59</f>
        <v>0.031747685185185184</v>
      </c>
      <c r="D50" s="26"/>
      <c r="E50" s="29" t="s">
        <v>102</v>
      </c>
      <c r="F50" s="22">
        <f>(F51+F52)/2</f>
        <v>0</v>
      </c>
      <c r="G50" s="14" t="s">
        <v>99</v>
      </c>
      <c r="H50" s="31"/>
    </row>
    <row r="51" spans="1:8" ht="15">
      <c r="A51" s="15"/>
      <c r="B51" s="16" t="s">
        <v>45</v>
      </c>
      <c r="C51" s="27">
        <f>C60</f>
        <v>0</v>
      </c>
      <c r="D51" s="27"/>
      <c r="E51" s="30"/>
      <c r="F51" s="20"/>
      <c r="G51" s="14"/>
      <c r="H51" s="14"/>
    </row>
    <row r="52" spans="1:8" ht="15">
      <c r="A52" s="15"/>
      <c r="B52" s="8" t="s">
        <v>46</v>
      </c>
      <c r="C52" s="28">
        <f>C61</f>
        <v>0</v>
      </c>
      <c r="D52" s="28"/>
      <c r="E52" s="30"/>
      <c r="F52" s="21"/>
      <c r="G52" s="14"/>
      <c r="H52" s="14"/>
    </row>
    <row r="53" spans="1:8" ht="15" customHeight="1">
      <c r="A53" s="9">
        <v>16</v>
      </c>
      <c r="B53" s="17" t="s">
        <v>10</v>
      </c>
      <c r="C53" s="26">
        <f>C14</f>
        <v>0.031747685185185184</v>
      </c>
      <c r="D53" s="26"/>
      <c r="E53" s="29" t="s">
        <v>87</v>
      </c>
      <c r="F53" s="22">
        <f>(F54+F55)/2</f>
        <v>30.5</v>
      </c>
      <c r="G53" s="14">
        <v>0</v>
      </c>
      <c r="H53" s="31">
        <f>F53-G53</f>
        <v>30.5</v>
      </c>
    </row>
    <row r="54" spans="1:8" ht="15">
      <c r="A54" s="15"/>
      <c r="B54" s="16" t="s">
        <v>11</v>
      </c>
      <c r="C54" s="27">
        <f>C15</f>
        <v>0</v>
      </c>
      <c r="D54" s="27"/>
      <c r="E54" s="30"/>
      <c r="F54" s="20">
        <v>26</v>
      </c>
      <c r="G54" s="14"/>
      <c r="H54" s="14"/>
    </row>
    <row r="55" spans="1:8" ht="15">
      <c r="A55" s="15"/>
      <c r="B55" s="8" t="s">
        <v>12</v>
      </c>
      <c r="C55" s="28">
        <f>C16</f>
        <v>0</v>
      </c>
      <c r="D55" s="28"/>
      <c r="E55" s="30"/>
      <c r="F55" s="21">
        <v>35</v>
      </c>
      <c r="G55" s="14"/>
      <c r="H55" s="14"/>
    </row>
    <row r="56" spans="1:8" ht="15" customHeight="1">
      <c r="A56" s="9">
        <v>17</v>
      </c>
      <c r="B56" s="17" t="s">
        <v>64</v>
      </c>
      <c r="C56" s="26">
        <v>0.031747685185185184</v>
      </c>
      <c r="D56" s="26"/>
      <c r="E56" s="29" t="s">
        <v>87</v>
      </c>
      <c r="F56" s="22">
        <f>(F57+F58)/2</f>
        <v>27.5</v>
      </c>
      <c r="G56" s="14">
        <v>66</v>
      </c>
      <c r="H56" s="14">
        <f>F56-G56</f>
        <v>-38.5</v>
      </c>
    </row>
    <row r="57" spans="1:8" ht="15">
      <c r="A57" s="15"/>
      <c r="B57" s="16" t="s">
        <v>65</v>
      </c>
      <c r="C57" s="27"/>
      <c r="D57" s="27"/>
      <c r="E57" s="30"/>
      <c r="F57" s="20">
        <v>20</v>
      </c>
      <c r="G57" s="14"/>
      <c r="H57" s="14"/>
    </row>
    <row r="58" spans="1:8" ht="15">
      <c r="A58" s="15"/>
      <c r="B58" s="8" t="s">
        <v>66</v>
      </c>
      <c r="C58" s="28"/>
      <c r="D58" s="28"/>
      <c r="E58" s="30"/>
      <c r="F58" s="21">
        <v>35</v>
      </c>
      <c r="G58" s="14"/>
      <c r="H58" s="14"/>
    </row>
    <row r="59" spans="1:8" ht="15" customHeight="1">
      <c r="A59" s="9">
        <v>18</v>
      </c>
      <c r="B59" s="17" t="s">
        <v>41</v>
      </c>
      <c r="C59" s="26">
        <f>C23</f>
        <v>0.031747685185185184</v>
      </c>
      <c r="D59" s="26"/>
      <c r="E59" s="29" t="s">
        <v>86</v>
      </c>
      <c r="F59" s="22">
        <f>(F60+F61)/2</f>
        <v>18.5</v>
      </c>
      <c r="G59" s="14">
        <v>0</v>
      </c>
      <c r="H59" s="31">
        <f>F59-G59</f>
        <v>18.5</v>
      </c>
    </row>
    <row r="60" spans="1:8" ht="15">
      <c r="A60" s="15"/>
      <c r="B60" s="16" t="s">
        <v>42</v>
      </c>
      <c r="C60" s="27">
        <f>C24</f>
        <v>0</v>
      </c>
      <c r="D60" s="27"/>
      <c r="E60" s="30"/>
      <c r="F60" s="20">
        <v>17</v>
      </c>
      <c r="G60" s="14"/>
      <c r="H60" s="14"/>
    </row>
    <row r="61" spans="1:8" ht="15">
      <c r="A61" s="15"/>
      <c r="B61" s="8" t="s">
        <v>43</v>
      </c>
      <c r="C61" s="28">
        <f>C25</f>
        <v>0</v>
      </c>
      <c r="D61" s="28"/>
      <c r="E61" s="30"/>
      <c r="F61" s="21">
        <v>20</v>
      </c>
      <c r="G61" s="14"/>
      <c r="H61" s="14"/>
    </row>
    <row r="62" spans="1:8" ht="15" customHeight="1">
      <c r="A62" s="9">
        <v>19</v>
      </c>
      <c r="B62" s="17" t="s">
        <v>61</v>
      </c>
      <c r="C62" s="26">
        <f>C74</f>
        <v>0.031747685185185184</v>
      </c>
      <c r="D62" s="26"/>
      <c r="E62" s="29" t="s">
        <v>86</v>
      </c>
      <c r="F62" s="22">
        <f>(F63+F64)/2</f>
        <v>18</v>
      </c>
      <c r="G62" s="14">
        <v>20</v>
      </c>
      <c r="H62" s="31">
        <f>F62-G62</f>
        <v>-2</v>
      </c>
    </row>
    <row r="63" spans="1:8" ht="15">
      <c r="A63" s="15"/>
      <c r="B63" s="16" t="s">
        <v>62</v>
      </c>
      <c r="C63" s="27">
        <f>C75</f>
        <v>0</v>
      </c>
      <c r="D63" s="27"/>
      <c r="E63" s="30"/>
      <c r="F63" s="20">
        <v>20</v>
      </c>
      <c r="G63" s="14"/>
      <c r="H63" s="14"/>
    </row>
    <row r="64" spans="1:8" ht="15">
      <c r="A64" s="15"/>
      <c r="B64" s="8" t="s">
        <v>63</v>
      </c>
      <c r="C64" s="28">
        <f>C76</f>
        <v>0</v>
      </c>
      <c r="D64" s="28"/>
      <c r="E64" s="30"/>
      <c r="F64" s="21">
        <v>16</v>
      </c>
      <c r="G64" s="14"/>
      <c r="H64" s="14"/>
    </row>
    <row r="65" spans="1:8" ht="15" customHeight="1">
      <c r="A65" s="9">
        <v>20</v>
      </c>
      <c r="B65" s="17" t="s">
        <v>13</v>
      </c>
      <c r="C65" s="26">
        <f>C47</f>
        <v>0.031747685185185184</v>
      </c>
      <c r="D65" s="26"/>
      <c r="E65" s="29" t="s">
        <v>86</v>
      </c>
      <c r="F65" s="22">
        <f>(F66+F67)/2</f>
        <v>10</v>
      </c>
      <c r="G65" s="14">
        <v>20</v>
      </c>
      <c r="H65" s="31">
        <f>F65-G65</f>
        <v>-10</v>
      </c>
    </row>
    <row r="66" spans="1:8" ht="15">
      <c r="A66" s="15"/>
      <c r="B66" s="16" t="s">
        <v>14</v>
      </c>
      <c r="C66" s="27">
        <f>C48</f>
        <v>0</v>
      </c>
      <c r="D66" s="27"/>
      <c r="E66" s="30"/>
      <c r="F66" s="20">
        <v>20</v>
      </c>
      <c r="G66" s="14"/>
      <c r="H66" s="14"/>
    </row>
    <row r="67" spans="1:8" ht="15">
      <c r="A67" s="15"/>
      <c r="B67" s="8" t="s">
        <v>15</v>
      </c>
      <c r="C67" s="28">
        <f>C49</f>
        <v>0</v>
      </c>
      <c r="D67" s="28"/>
      <c r="E67" s="30"/>
      <c r="F67" s="21">
        <v>0</v>
      </c>
      <c r="G67" s="14"/>
      <c r="H67" s="14"/>
    </row>
    <row r="68" spans="1:8" ht="15" customHeight="1">
      <c r="A68" s="9">
        <v>21</v>
      </c>
      <c r="B68" s="17" t="s">
        <v>38</v>
      </c>
      <c r="C68" s="26">
        <f>C35</f>
        <v>0.031747685185185184</v>
      </c>
      <c r="D68" s="26"/>
      <c r="E68" s="29" t="s">
        <v>86</v>
      </c>
      <c r="F68" s="22">
        <f>(F69+F70)/2</f>
        <v>13.5</v>
      </c>
      <c r="G68" s="14">
        <v>40</v>
      </c>
      <c r="H68" s="31">
        <f>F68-G68</f>
        <v>-26.5</v>
      </c>
    </row>
    <row r="69" spans="1:8" ht="15">
      <c r="A69" s="15"/>
      <c r="B69" s="16" t="s">
        <v>39</v>
      </c>
      <c r="C69" s="27">
        <f>C87</f>
        <v>0</v>
      </c>
      <c r="D69" s="27"/>
      <c r="E69" s="30"/>
      <c r="F69" s="20">
        <v>20</v>
      </c>
      <c r="G69" s="14"/>
      <c r="H69" s="14"/>
    </row>
    <row r="70" spans="1:8" ht="15">
      <c r="A70" s="15"/>
      <c r="B70" s="8" t="s">
        <v>40</v>
      </c>
      <c r="C70" s="28">
        <f>C88</f>
        <v>0</v>
      </c>
      <c r="D70" s="28"/>
      <c r="E70" s="30"/>
      <c r="F70" s="21">
        <v>7</v>
      </c>
      <c r="G70" s="14"/>
      <c r="H70" s="14"/>
    </row>
    <row r="71" spans="1:8" ht="15" customHeight="1">
      <c r="A71" s="9">
        <v>22</v>
      </c>
      <c r="B71" s="17" t="s">
        <v>1</v>
      </c>
      <c r="C71" s="26">
        <f>C65</f>
        <v>0.031747685185185184</v>
      </c>
      <c r="D71" s="26"/>
      <c r="E71" s="29" t="s">
        <v>101</v>
      </c>
      <c r="F71" s="22">
        <f>(F72+F73)/2</f>
        <v>0</v>
      </c>
      <c r="G71" s="14" t="s">
        <v>99</v>
      </c>
      <c r="H71" s="31"/>
    </row>
    <row r="72" spans="1:8" ht="15">
      <c r="A72" s="15"/>
      <c r="B72" s="16" t="s">
        <v>2</v>
      </c>
      <c r="C72" s="27">
        <f>C66</f>
        <v>0</v>
      </c>
      <c r="D72" s="27"/>
      <c r="E72" s="30"/>
      <c r="F72" s="20"/>
      <c r="G72" s="14"/>
      <c r="H72" s="14"/>
    </row>
    <row r="73" spans="1:8" ht="15" customHeight="1">
      <c r="A73" s="15"/>
      <c r="B73" s="8" t="s">
        <v>3</v>
      </c>
      <c r="C73" s="28">
        <f>C67</f>
        <v>0</v>
      </c>
      <c r="D73" s="28"/>
      <c r="E73" s="30"/>
      <c r="F73" s="21"/>
      <c r="G73" s="14"/>
      <c r="H73" s="14"/>
    </row>
    <row r="74" spans="1:8" ht="15" customHeight="1">
      <c r="A74" s="9">
        <v>22</v>
      </c>
      <c r="B74" s="17" t="s">
        <v>67</v>
      </c>
      <c r="C74" s="26">
        <f>C20</f>
        <v>0.031747685185185184</v>
      </c>
      <c r="D74" s="26"/>
      <c r="E74" s="29" t="s">
        <v>101</v>
      </c>
      <c r="F74" s="22">
        <f>(F75+F76)/2</f>
        <v>0</v>
      </c>
      <c r="G74" s="14" t="s">
        <v>99</v>
      </c>
      <c r="H74" s="31"/>
    </row>
    <row r="75" spans="1:8" ht="15">
      <c r="A75" s="15"/>
      <c r="B75" s="16" t="s">
        <v>68</v>
      </c>
      <c r="C75" s="27">
        <f>C21</f>
        <v>0</v>
      </c>
      <c r="D75" s="27"/>
      <c r="E75" s="30"/>
      <c r="F75" s="20"/>
      <c r="G75" s="14"/>
      <c r="H75" s="14"/>
    </row>
    <row r="76" spans="1:8" ht="15" customHeight="1">
      <c r="A76" s="15"/>
      <c r="B76" s="8" t="s">
        <v>69</v>
      </c>
      <c r="C76" s="28">
        <f>C22</f>
        <v>0</v>
      </c>
      <c r="D76" s="28"/>
      <c r="E76" s="30"/>
      <c r="F76" s="21"/>
      <c r="G76" s="14"/>
      <c r="H76" s="14"/>
    </row>
    <row r="78" spans="1:8" ht="15">
      <c r="A78" s="10" t="s">
        <v>104</v>
      </c>
      <c r="B78" s="10"/>
      <c r="C78" s="10"/>
      <c r="D78" s="10"/>
      <c r="E78" s="10"/>
      <c r="F78" s="10"/>
      <c r="G78" s="10"/>
      <c r="H78" s="10"/>
    </row>
    <row r="80" spans="1:8" ht="15">
      <c r="A80" s="9">
        <v>1</v>
      </c>
      <c r="B80" s="17" t="s">
        <v>82</v>
      </c>
      <c r="C80" s="26">
        <v>0.07653935185185186</v>
      </c>
      <c r="D80" s="26">
        <v>0.07653935185185186</v>
      </c>
      <c r="E80" s="29">
        <f>C80/D80*120</f>
        <v>120</v>
      </c>
      <c r="F80" s="22">
        <f>(F81+F82)/2</f>
        <v>120</v>
      </c>
      <c r="G80" s="14">
        <v>26</v>
      </c>
      <c r="H80" s="31">
        <f>E80+F80-G80</f>
        <v>214</v>
      </c>
    </row>
    <row r="81" spans="1:8" ht="15">
      <c r="A81" s="15"/>
      <c r="B81" s="16" t="s">
        <v>83</v>
      </c>
      <c r="C81" s="27">
        <f>C84</f>
        <v>0</v>
      </c>
      <c r="D81" s="27"/>
      <c r="E81" s="30"/>
      <c r="F81" s="20">
        <v>120</v>
      </c>
      <c r="G81" s="14"/>
      <c r="H81" s="14"/>
    </row>
    <row r="82" spans="1:8" ht="15">
      <c r="A82" s="15"/>
      <c r="B82" s="8" t="s">
        <v>84</v>
      </c>
      <c r="C82" s="28">
        <f>C85</f>
        <v>0</v>
      </c>
      <c r="D82" s="28"/>
      <c r="E82" s="30"/>
      <c r="F82" s="21">
        <v>120</v>
      </c>
      <c r="G82" s="14"/>
      <c r="H82" s="14"/>
    </row>
    <row r="83" spans="1:8" ht="15">
      <c r="A83" s="9">
        <v>2</v>
      </c>
      <c r="B83" s="17" t="s">
        <v>73</v>
      </c>
      <c r="C83" s="26">
        <v>0.07653935185185186</v>
      </c>
      <c r="D83" s="26"/>
      <c r="E83" s="29" t="s">
        <v>103</v>
      </c>
      <c r="F83" s="22">
        <f>(F84+F85)/2</f>
        <v>74</v>
      </c>
      <c r="G83" s="14">
        <v>12</v>
      </c>
      <c r="H83" s="31">
        <f>F83-G83</f>
        <v>62</v>
      </c>
    </row>
    <row r="84" spans="1:8" ht="15">
      <c r="A84" s="15"/>
      <c r="B84" s="16" t="s">
        <v>74</v>
      </c>
      <c r="C84" s="27">
        <f>C87</f>
        <v>0</v>
      </c>
      <c r="D84" s="27"/>
      <c r="E84" s="30"/>
      <c r="F84" s="20">
        <v>75</v>
      </c>
      <c r="G84" s="14"/>
      <c r="H84" s="14"/>
    </row>
    <row r="85" spans="1:8" ht="15">
      <c r="A85" s="15"/>
      <c r="B85" s="8" t="s">
        <v>75</v>
      </c>
      <c r="C85" s="28">
        <f>C88</f>
        <v>0</v>
      </c>
      <c r="D85" s="28"/>
      <c r="E85" s="30"/>
      <c r="F85" s="21">
        <v>73</v>
      </c>
      <c r="G85" s="14"/>
      <c r="H85" s="14"/>
    </row>
    <row r="86" spans="1:8" ht="15">
      <c r="A86" s="9">
        <v>3</v>
      </c>
      <c r="B86" s="17" t="s">
        <v>76</v>
      </c>
      <c r="C86" s="26">
        <v>0.07653935185185186</v>
      </c>
      <c r="D86" s="26"/>
      <c r="E86" s="29" t="s">
        <v>103</v>
      </c>
      <c r="F86" s="22">
        <f>(F87+F88)/2</f>
        <v>65</v>
      </c>
      <c r="G86" s="14">
        <v>206</v>
      </c>
      <c r="H86" s="31">
        <f>F86-G86</f>
        <v>-141</v>
      </c>
    </row>
    <row r="87" spans="1:8" ht="15">
      <c r="A87" s="15"/>
      <c r="B87" s="16" t="s">
        <v>77</v>
      </c>
      <c r="C87" s="27">
        <f>C90</f>
        <v>0</v>
      </c>
      <c r="D87" s="27"/>
      <c r="E87" s="30"/>
      <c r="F87" s="20">
        <v>75</v>
      </c>
      <c r="G87" s="14"/>
      <c r="H87" s="14"/>
    </row>
    <row r="88" spans="1:8" ht="15">
      <c r="A88" s="15"/>
      <c r="B88" s="8" t="s">
        <v>78</v>
      </c>
      <c r="C88" s="28">
        <f>C91</f>
        <v>0</v>
      </c>
      <c r="D88" s="28"/>
      <c r="E88" s="30"/>
      <c r="F88" s="21">
        <v>55</v>
      </c>
      <c r="G88" s="14"/>
      <c r="H88" s="14"/>
    </row>
    <row r="89" spans="1:8" ht="15">
      <c r="A89" s="9">
        <v>4</v>
      </c>
      <c r="B89" s="17" t="s">
        <v>70</v>
      </c>
      <c r="C89" s="26">
        <v>0.07653935185185186</v>
      </c>
      <c r="D89" s="26"/>
      <c r="E89" s="29" t="s">
        <v>86</v>
      </c>
      <c r="F89" s="22">
        <f>(F90+F91)/2</f>
        <v>10</v>
      </c>
      <c r="G89" s="14">
        <v>0</v>
      </c>
      <c r="H89" s="31">
        <f>F89-G89</f>
        <v>10</v>
      </c>
    </row>
    <row r="90" spans="1:8" ht="15">
      <c r="A90" s="15"/>
      <c r="B90" s="16" t="s">
        <v>71</v>
      </c>
      <c r="C90" s="27">
        <f>C93</f>
        <v>0</v>
      </c>
      <c r="D90" s="27"/>
      <c r="E90" s="30"/>
      <c r="F90" s="20">
        <v>0</v>
      </c>
      <c r="G90" s="14"/>
      <c r="H90" s="14"/>
    </row>
    <row r="91" spans="1:8" ht="15">
      <c r="A91" s="15"/>
      <c r="B91" s="8" t="s">
        <v>72</v>
      </c>
      <c r="C91" s="28">
        <f>C94</f>
        <v>0</v>
      </c>
      <c r="D91" s="28"/>
      <c r="E91" s="30"/>
      <c r="F91" s="21">
        <v>20</v>
      </c>
      <c r="G91" s="14"/>
      <c r="H91" s="14"/>
    </row>
    <row r="92" spans="1:8" ht="15">
      <c r="A92" s="9">
        <v>5</v>
      </c>
      <c r="B92" s="17" t="s">
        <v>79</v>
      </c>
      <c r="C92" s="26">
        <v>0.07653935185185186</v>
      </c>
      <c r="D92" s="26"/>
      <c r="E92" s="29" t="s">
        <v>101</v>
      </c>
      <c r="F92" s="22">
        <f>(F93+F94)/2</f>
        <v>0</v>
      </c>
      <c r="G92" s="14" t="s">
        <v>99</v>
      </c>
      <c r="H92" s="31"/>
    </row>
    <row r="93" spans="1:8" ht="15">
      <c r="A93" s="15"/>
      <c r="B93" s="16" t="s">
        <v>80</v>
      </c>
      <c r="C93" s="27">
        <f>C96</f>
        <v>0</v>
      </c>
      <c r="D93" s="27"/>
      <c r="E93" s="30"/>
      <c r="F93" s="20"/>
      <c r="G93" s="14"/>
      <c r="H93" s="14"/>
    </row>
    <row r="94" spans="1:8" ht="15">
      <c r="A94" s="15"/>
      <c r="B94" s="8" t="s">
        <v>81</v>
      </c>
      <c r="C94" s="28">
        <f>C97</f>
        <v>0</v>
      </c>
      <c r="D94" s="28"/>
      <c r="E94" s="30"/>
      <c r="F94" s="21"/>
      <c r="G94" s="14"/>
      <c r="H94" s="14"/>
    </row>
  </sheetData>
  <sheetProtection/>
  <mergeCells count="173">
    <mergeCell ref="A89:A91"/>
    <mergeCell ref="A92:A94"/>
    <mergeCell ref="A78:H78"/>
    <mergeCell ref="D41:D43"/>
    <mergeCell ref="D29:D31"/>
    <mergeCell ref="D44:D46"/>
    <mergeCell ref="A80:A82"/>
    <mergeCell ref="A83:A85"/>
    <mergeCell ref="A86:A88"/>
    <mergeCell ref="D17:D19"/>
    <mergeCell ref="D14:D16"/>
    <mergeCell ref="D53:D55"/>
    <mergeCell ref="D26:D28"/>
    <mergeCell ref="D11:D13"/>
    <mergeCell ref="D92:D94"/>
    <mergeCell ref="D68:D70"/>
    <mergeCell ref="D23:D25"/>
    <mergeCell ref="D59:D61"/>
    <mergeCell ref="D50:D52"/>
    <mergeCell ref="D83:D85"/>
    <mergeCell ref="D80:D82"/>
    <mergeCell ref="D89:D91"/>
    <mergeCell ref="D20:D22"/>
    <mergeCell ref="D74:D76"/>
    <mergeCell ref="D62:D64"/>
    <mergeCell ref="D35:D37"/>
    <mergeCell ref="D86:D88"/>
    <mergeCell ref="C41:C43"/>
    <mergeCell ref="C29:C31"/>
    <mergeCell ref="C44:C46"/>
    <mergeCell ref="D56:D58"/>
    <mergeCell ref="D8:D10"/>
    <mergeCell ref="D38:D40"/>
    <mergeCell ref="D47:D49"/>
    <mergeCell ref="D65:D67"/>
    <mergeCell ref="D71:D73"/>
    <mergeCell ref="D32:D34"/>
    <mergeCell ref="C17:C19"/>
    <mergeCell ref="C14:C16"/>
    <mergeCell ref="C53:C55"/>
    <mergeCell ref="C26:C28"/>
    <mergeCell ref="C11:C13"/>
    <mergeCell ref="C92:C94"/>
    <mergeCell ref="C68:C70"/>
    <mergeCell ref="C23:C25"/>
    <mergeCell ref="C59:C61"/>
    <mergeCell ref="C50:C52"/>
    <mergeCell ref="C83:C85"/>
    <mergeCell ref="C80:C82"/>
    <mergeCell ref="C89:C91"/>
    <mergeCell ref="C20:C22"/>
    <mergeCell ref="C74:C76"/>
    <mergeCell ref="C62:C64"/>
    <mergeCell ref="C35:C37"/>
    <mergeCell ref="C86:C88"/>
    <mergeCell ref="C8:C10"/>
    <mergeCell ref="C38:C40"/>
    <mergeCell ref="C47:C49"/>
    <mergeCell ref="C65:C67"/>
    <mergeCell ref="C71:C73"/>
    <mergeCell ref="C32:C34"/>
    <mergeCell ref="E29:E31"/>
    <mergeCell ref="G29:G31"/>
    <mergeCell ref="H29:H31"/>
    <mergeCell ref="E44:E46"/>
    <mergeCell ref="G44:G46"/>
    <mergeCell ref="H44:H46"/>
    <mergeCell ref="E92:E94"/>
    <mergeCell ref="G92:G94"/>
    <mergeCell ref="H92:H94"/>
    <mergeCell ref="E41:E43"/>
    <mergeCell ref="G41:G43"/>
    <mergeCell ref="H41:H43"/>
    <mergeCell ref="E26:E28"/>
    <mergeCell ref="G26:G28"/>
    <mergeCell ref="H26:H28"/>
    <mergeCell ref="E11:E13"/>
    <mergeCell ref="G11:G13"/>
    <mergeCell ref="H11:H13"/>
    <mergeCell ref="E14:E16"/>
    <mergeCell ref="G14:G16"/>
    <mergeCell ref="H14:H16"/>
    <mergeCell ref="E53:E55"/>
    <mergeCell ref="G53:G55"/>
    <mergeCell ref="H53:H55"/>
    <mergeCell ref="H83:H85"/>
    <mergeCell ref="E80:E82"/>
    <mergeCell ref="G80:G82"/>
    <mergeCell ref="H80:H82"/>
    <mergeCell ref="E17:E19"/>
    <mergeCell ref="G17:G19"/>
    <mergeCell ref="H17:H19"/>
    <mergeCell ref="A2:H2"/>
    <mergeCell ref="A4:H4"/>
    <mergeCell ref="E56:E58"/>
    <mergeCell ref="G56:G58"/>
    <mergeCell ref="H56:H58"/>
    <mergeCell ref="C56:C58"/>
    <mergeCell ref="E8:E10"/>
    <mergeCell ref="G8:G10"/>
    <mergeCell ref="H8:H10"/>
    <mergeCell ref="E38:E40"/>
    <mergeCell ref="G38:G40"/>
    <mergeCell ref="H38:H40"/>
    <mergeCell ref="E47:E49"/>
    <mergeCell ref="G47:G49"/>
    <mergeCell ref="H47:H49"/>
    <mergeCell ref="E65:E67"/>
    <mergeCell ref="G65:G67"/>
    <mergeCell ref="H65:H67"/>
    <mergeCell ref="E71:E73"/>
    <mergeCell ref="G71:G73"/>
    <mergeCell ref="H71:H73"/>
    <mergeCell ref="E32:E34"/>
    <mergeCell ref="G32:G34"/>
    <mergeCell ref="H32:H34"/>
    <mergeCell ref="E89:E91"/>
    <mergeCell ref="G89:G91"/>
    <mergeCell ref="H89:H91"/>
    <mergeCell ref="E20:E22"/>
    <mergeCell ref="G20:G22"/>
    <mergeCell ref="H20:H22"/>
    <mergeCell ref="E74:E76"/>
    <mergeCell ref="G74:G76"/>
    <mergeCell ref="H74:H76"/>
    <mergeCell ref="E62:E64"/>
    <mergeCell ref="G62:G64"/>
    <mergeCell ref="H62:H64"/>
    <mergeCell ref="E35:E37"/>
    <mergeCell ref="G35:G37"/>
    <mergeCell ref="H35:H37"/>
    <mergeCell ref="E86:E88"/>
    <mergeCell ref="G86:G88"/>
    <mergeCell ref="H86:H88"/>
    <mergeCell ref="E68:E70"/>
    <mergeCell ref="G68:G70"/>
    <mergeCell ref="H68:H70"/>
    <mergeCell ref="E23:E25"/>
    <mergeCell ref="G23:G25"/>
    <mergeCell ref="H23:H25"/>
    <mergeCell ref="A1:H1"/>
    <mergeCell ref="A68:A70"/>
    <mergeCell ref="E59:E61"/>
    <mergeCell ref="G59:G61"/>
    <mergeCell ref="H59:H61"/>
    <mergeCell ref="E50:E52"/>
    <mergeCell ref="A3:H3"/>
    <mergeCell ref="A71:A73"/>
    <mergeCell ref="A74:A76"/>
    <mergeCell ref="G50:G52"/>
    <mergeCell ref="H50:H52"/>
    <mergeCell ref="E83:E85"/>
    <mergeCell ref="G83:G85"/>
    <mergeCell ref="A44:A46"/>
    <mergeCell ref="A47:A49"/>
    <mergeCell ref="A50:A52"/>
    <mergeCell ref="A53:A55"/>
    <mergeCell ref="A56:A58"/>
    <mergeCell ref="A59:A61"/>
    <mergeCell ref="A62:A64"/>
    <mergeCell ref="A65:A6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</mergeCells>
  <printOptions horizontalCentered="1" verticalCentered="1"/>
  <pageMargins left="0.1968503937007874" right="0.1968503937007874" top="0.3937007874015748" bottom="0.3937007874015748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Kondratovich</dc:creator>
  <cp:keywords/>
  <dc:description/>
  <cp:lastModifiedBy>Kim Kondratovich</cp:lastModifiedBy>
  <cp:lastPrinted>2011-05-27T09:47:43Z</cp:lastPrinted>
  <dcterms:created xsi:type="dcterms:W3CDTF">2011-05-26T13:26:48Z</dcterms:created>
  <dcterms:modified xsi:type="dcterms:W3CDTF">2011-05-30T09:56:30Z</dcterms:modified>
  <cp:category/>
  <cp:version/>
  <cp:contentType/>
  <cp:contentStatus/>
</cp:coreProperties>
</file>