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<sst xmlns="http://schemas.openxmlformats.org/spreadsheetml/2006/main" count="104" uniqueCount="64">
  <si>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Итоговый протокол</t>
  </si>
  <si>
    <t>Место</t>
  </si>
  <si>
    <t>Команда</t>
  </si>
  <si>
    <t>ФИО</t>
  </si>
  <si>
    <t>Разряд</t>
  </si>
  <si>
    <t>Итоговый результат</t>
  </si>
  <si>
    <t>Выполненный разряд</t>
  </si>
  <si>
    <t>Марафон</t>
  </si>
  <si>
    <t>Соревнования связок</t>
  </si>
  <si>
    <t>Время</t>
  </si>
  <si>
    <t>Баллы</t>
  </si>
  <si>
    <t>КМС</t>
  </si>
  <si>
    <t>МС</t>
  </si>
  <si>
    <t>-</t>
  </si>
  <si>
    <t>(класс скальный)</t>
  </si>
  <si>
    <t xml:space="preserve">Чемпионата России по альпинизму </t>
  </si>
  <si>
    <t xml:space="preserve">Республика Крым, г.Судак. </t>
  </si>
  <si>
    <t>25 – 30 сентября 2014 г.</t>
  </si>
  <si>
    <t>Главный судья                                                                                 Спиридонов А.С (ВК)</t>
  </si>
  <si>
    <t>Главный секретарь                                                                           Пятницин А.А. ( ВК)</t>
  </si>
  <si>
    <t>Ростовская обл. -1</t>
  </si>
  <si>
    <t>Мельникова Екатерина Борисовна</t>
  </si>
  <si>
    <t>Николашина Наталья Александровна</t>
  </si>
  <si>
    <t>Ростовская обл. - 2</t>
  </si>
  <si>
    <t>Дмитриенко Елена Владимировна</t>
  </si>
  <si>
    <t>Кухарева Галина Сергеевна</t>
  </si>
  <si>
    <t>Ростовская обл. -3</t>
  </si>
  <si>
    <t>Клименко Виктория Александровна</t>
  </si>
  <si>
    <t>Старикова Тамара Евгеньевна</t>
  </si>
  <si>
    <t>Ростовская обл. - Сочи</t>
  </si>
  <si>
    <t>Правдина Лида Ромуальдовна</t>
  </si>
  <si>
    <t>Диденко Инна Валентиновна</t>
  </si>
  <si>
    <t>Севастополь</t>
  </si>
  <si>
    <t>Буракова Анна Васильевна</t>
  </si>
  <si>
    <t>Леонтьева Екатерина Андреевна</t>
  </si>
  <si>
    <t>Санкт-Петербург - 4</t>
  </si>
  <si>
    <t>Петрова Анастасия Николаевна</t>
  </si>
  <si>
    <t>Торбина Лилия Ивановна</t>
  </si>
  <si>
    <t>Санкт-Петербург - 3</t>
  </si>
  <si>
    <t xml:space="preserve">Якименко Оксана Анатольевна </t>
  </si>
  <si>
    <t>Беликова Ольга Александровна</t>
  </si>
  <si>
    <t>Красноярск - 4</t>
  </si>
  <si>
    <t>Бакалейникова Ирина Геннадьевна</t>
  </si>
  <si>
    <t>Андреева Алена Владимировна</t>
  </si>
  <si>
    <t>Красноярск - 5</t>
  </si>
  <si>
    <t>Смеловская Мария Сергеевна</t>
  </si>
  <si>
    <t>Борисова Юлия Валентиновна</t>
  </si>
  <si>
    <t>Красноярск - Томская область</t>
  </si>
  <si>
    <t>Попова Марина Евгеньевна</t>
  </si>
  <si>
    <t>Мавринская Агата Викторовна</t>
  </si>
  <si>
    <t>Беседина Валерия Сергеевна</t>
  </si>
  <si>
    <t>Оленева Надежда Александровна</t>
  </si>
  <si>
    <t>Путилова Анастасия Сергеевна</t>
  </si>
  <si>
    <t>Кемеревская обл.</t>
  </si>
  <si>
    <t xml:space="preserve">Падучева Ольга Павловна </t>
  </si>
  <si>
    <t xml:space="preserve">Миловацкая Татьяна Игоревна </t>
  </si>
  <si>
    <t>Женские команды</t>
  </si>
  <si>
    <t>Год рождения</t>
  </si>
  <si>
    <t>26,8 м.</t>
  </si>
  <si>
    <t>2,10</t>
  </si>
  <si>
    <t>Зам. гл. судьи по безопасности - Калюжин В.В. (ВК)</t>
  </si>
  <si>
    <t>Ермишина Анастасия Игоревна</t>
  </si>
  <si>
    <t>Пермский край</t>
  </si>
  <si>
    <t>Магнитогорск-Екатеринбург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</si>
</sst>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dd/mm/yy;@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0"/>
      <color theme="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6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3" fillId="0" borderId="15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2"/>
  <sheetViews>
    <sheetView tabSelected="1" zoomScale="90" zoomScaleNormal="90" zoomScalePageLayoutView="0" workbookViewId="0" topLeftCell="A7">
      <selection activeCell="D41" sqref="D41"/>
    </sheetView>
  </sheetViews>
  <sheetFormatPr defaultColWidth="9.140625" defaultRowHeight="12.75"/>
  <cols>
    <col min="1" max="1" width="3.28125" style="0" customWidth="1"/>
    <col min="2" max="2" width="9.7109375" style="0" customWidth="1"/>
    <col min="3" max="3" width="31.140625" style="0" customWidth="1"/>
    <col min="4" max="4" width="33.00390625" style="0" customWidth="1"/>
    <col min="5" max="5" width="14.140625" style="0" customWidth="1"/>
    <col min="6" max="6" width="9.00390625" style="0" customWidth="1"/>
    <col min="7" max="7" width="13.00390625" style="0" customWidth="1"/>
    <col min="8" max="8" width="15.421875" style="0" customWidth="1"/>
    <col min="9" max="9" width="15.8515625" style="0" customWidth="1"/>
    <col min="10" max="10" width="12.7109375" style="0" customWidth="1"/>
    <col min="11" max="11" width="13.00390625" style="0" customWidth="1"/>
    <col min="12" max="12" width="9.140625" style="9" customWidth="1"/>
  </cols>
  <sheetData>
    <row r="1" spans="2:11" ht="18.75" customHeight="1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4.25"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20.25" customHeight="1">
      <c r="B3" s="44" t="s">
        <v>16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4.25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</row>
    <row r="5" spans="2:11" ht="14.25" customHeight="1"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2:11" ht="14.25">
      <c r="B6" s="36" t="s">
        <v>56</v>
      </c>
      <c r="C6" s="36"/>
      <c r="D6" s="36"/>
      <c r="E6" s="36"/>
      <c r="F6" s="36"/>
      <c r="G6" s="36"/>
      <c r="H6" s="36"/>
      <c r="I6" s="36"/>
      <c r="J6" s="36"/>
      <c r="K6" s="36"/>
    </row>
    <row r="7" spans="2:11" ht="15" thickBot="1">
      <c r="B7" s="39" t="s">
        <v>60</v>
      </c>
      <c r="C7" s="39"/>
      <c r="D7" s="39"/>
      <c r="E7" s="10"/>
      <c r="F7" s="11"/>
      <c r="G7" s="11"/>
      <c r="H7" s="11"/>
      <c r="I7" s="11"/>
      <c r="J7" s="11"/>
      <c r="K7" s="11"/>
    </row>
    <row r="8" spans="2:11" ht="29.25" customHeight="1">
      <c r="B8" s="49" t="s">
        <v>1</v>
      </c>
      <c r="C8" s="37" t="s">
        <v>2</v>
      </c>
      <c r="D8" s="37" t="s">
        <v>3</v>
      </c>
      <c r="E8" s="37" t="s">
        <v>57</v>
      </c>
      <c r="F8" s="37" t="s">
        <v>4</v>
      </c>
      <c r="G8" s="37" t="s">
        <v>8</v>
      </c>
      <c r="H8" s="37"/>
      <c r="I8" s="37" t="s">
        <v>7</v>
      </c>
      <c r="J8" s="37" t="s">
        <v>5</v>
      </c>
      <c r="K8" s="47" t="s">
        <v>6</v>
      </c>
    </row>
    <row r="9" spans="2:11" ht="24" customHeight="1">
      <c r="B9" s="50"/>
      <c r="C9" s="38"/>
      <c r="D9" s="38"/>
      <c r="E9" s="38"/>
      <c r="F9" s="38"/>
      <c r="G9" s="12" t="s">
        <v>9</v>
      </c>
      <c r="H9" s="12" t="s">
        <v>10</v>
      </c>
      <c r="I9" s="38"/>
      <c r="J9" s="38"/>
      <c r="K9" s="48"/>
    </row>
    <row r="10" spans="2:12" ht="18.75" customHeight="1">
      <c r="B10" s="40">
        <v>1</v>
      </c>
      <c r="C10" s="33" t="s">
        <v>41</v>
      </c>
      <c r="D10" s="13" t="s">
        <v>42</v>
      </c>
      <c r="E10" s="14">
        <v>1959</v>
      </c>
      <c r="F10" s="14" t="s">
        <v>12</v>
      </c>
      <c r="G10" s="31">
        <v>15.27</v>
      </c>
      <c r="H10" s="31">
        <f>0.3*11*835/L10</f>
        <v>2.972491909385113</v>
      </c>
      <c r="I10" s="31">
        <v>11</v>
      </c>
      <c r="J10" s="31">
        <f>I10+H10</f>
        <v>13.972491909385113</v>
      </c>
      <c r="K10" s="15" t="s">
        <v>12</v>
      </c>
      <c r="L10" s="9">
        <v>927</v>
      </c>
    </row>
    <row r="11" spans="2:11" ht="18.75" customHeight="1">
      <c r="B11" s="40"/>
      <c r="C11" s="33"/>
      <c r="D11" s="13" t="s">
        <v>43</v>
      </c>
      <c r="E11" s="14">
        <v>1982</v>
      </c>
      <c r="F11" s="14" t="s">
        <v>12</v>
      </c>
      <c r="G11" s="31"/>
      <c r="H11" s="31"/>
      <c r="I11" s="31"/>
      <c r="J11" s="32"/>
      <c r="K11" s="15" t="s">
        <v>12</v>
      </c>
    </row>
    <row r="12" spans="2:12" ht="18.75" customHeight="1">
      <c r="B12" s="40">
        <v>2</v>
      </c>
      <c r="C12" s="33" t="s">
        <v>47</v>
      </c>
      <c r="D12" s="13" t="s">
        <v>48</v>
      </c>
      <c r="E12" s="14">
        <v>1989</v>
      </c>
      <c r="F12" s="14" t="s">
        <v>11</v>
      </c>
      <c r="G12" s="31">
        <v>17.36</v>
      </c>
      <c r="H12" s="31">
        <f>0.3*11*835/L12</f>
        <v>2.609375</v>
      </c>
      <c r="I12" s="31">
        <v>10.05</v>
      </c>
      <c r="J12" s="31">
        <f>I12+H12</f>
        <v>12.659375</v>
      </c>
      <c r="K12" s="15" t="s">
        <v>12</v>
      </c>
      <c r="L12" s="9">
        <v>1056</v>
      </c>
    </row>
    <row r="13" spans="2:11" ht="18.75" customHeight="1">
      <c r="B13" s="40"/>
      <c r="C13" s="33"/>
      <c r="D13" s="13" t="s">
        <v>61</v>
      </c>
      <c r="E13" s="14">
        <v>1987</v>
      </c>
      <c r="F13" s="14" t="s">
        <v>11</v>
      </c>
      <c r="G13" s="31"/>
      <c r="H13" s="31"/>
      <c r="I13" s="31"/>
      <c r="J13" s="32"/>
      <c r="K13" s="15" t="s">
        <v>12</v>
      </c>
    </row>
    <row r="14" spans="2:12" ht="16.5" customHeight="1">
      <c r="B14" s="40">
        <v>3</v>
      </c>
      <c r="C14" s="33" t="s">
        <v>35</v>
      </c>
      <c r="D14" s="13" t="s">
        <v>36</v>
      </c>
      <c r="E14" s="14">
        <v>1985</v>
      </c>
      <c r="F14" s="14" t="s">
        <v>12</v>
      </c>
      <c r="G14" s="31">
        <v>13.55</v>
      </c>
      <c r="H14" s="31">
        <f>0.3*11*835/L14</f>
        <v>3.3</v>
      </c>
      <c r="I14" s="31">
        <v>9</v>
      </c>
      <c r="J14" s="31">
        <f>I14+H14</f>
        <v>12.3</v>
      </c>
      <c r="K14" s="15" t="s">
        <v>12</v>
      </c>
      <c r="L14" s="9">
        <v>835</v>
      </c>
    </row>
    <row r="15" spans="2:11" ht="18.75" customHeight="1">
      <c r="B15" s="40"/>
      <c r="C15" s="33"/>
      <c r="D15" s="13" t="s">
        <v>37</v>
      </c>
      <c r="E15" s="14">
        <v>1984</v>
      </c>
      <c r="F15" s="16">
        <v>1</v>
      </c>
      <c r="G15" s="31"/>
      <c r="H15" s="31"/>
      <c r="I15" s="31"/>
      <c r="J15" s="32"/>
      <c r="K15" s="15" t="s">
        <v>12</v>
      </c>
    </row>
    <row r="16" spans="2:12" ht="17.25" customHeight="1">
      <c r="B16" s="40">
        <v>4</v>
      </c>
      <c r="C16" s="33" t="s">
        <v>38</v>
      </c>
      <c r="D16" s="13" t="s">
        <v>39</v>
      </c>
      <c r="E16" s="14">
        <v>1986</v>
      </c>
      <c r="F16" s="14" t="s">
        <v>11</v>
      </c>
      <c r="G16" s="31">
        <v>20.1</v>
      </c>
      <c r="H16" s="31">
        <f>0.3*11*835/L16</f>
        <v>2.2772727272727273</v>
      </c>
      <c r="I16" s="31">
        <v>9.85</v>
      </c>
      <c r="J16" s="31">
        <f>I16+H16</f>
        <v>12.127272727272727</v>
      </c>
      <c r="K16" s="15" t="s">
        <v>11</v>
      </c>
      <c r="L16" s="9">
        <v>1210</v>
      </c>
    </row>
    <row r="17" spans="2:11" ht="16.5" customHeight="1">
      <c r="B17" s="40"/>
      <c r="C17" s="33"/>
      <c r="D17" s="13" t="s">
        <v>40</v>
      </c>
      <c r="E17" s="14">
        <v>1988</v>
      </c>
      <c r="F17" s="16">
        <v>1</v>
      </c>
      <c r="G17" s="31"/>
      <c r="H17" s="31"/>
      <c r="I17" s="31"/>
      <c r="J17" s="32"/>
      <c r="K17" s="15" t="s">
        <v>11</v>
      </c>
    </row>
    <row r="18" spans="2:12" ht="16.5" customHeight="1">
      <c r="B18" s="40">
        <v>5</v>
      </c>
      <c r="C18" s="34" t="s">
        <v>23</v>
      </c>
      <c r="D18" s="13" t="s">
        <v>24</v>
      </c>
      <c r="E18" s="14">
        <v>1986</v>
      </c>
      <c r="F18" s="14" t="s">
        <v>12</v>
      </c>
      <c r="G18" s="32">
        <v>16.21</v>
      </c>
      <c r="H18" s="31">
        <f>0.3*11*835/L18</f>
        <v>2.808868501529052</v>
      </c>
      <c r="I18" s="31">
        <v>7.45</v>
      </c>
      <c r="J18" s="31">
        <f>I18+H18</f>
        <v>10.258868501529053</v>
      </c>
      <c r="K18" s="15" t="s">
        <v>11</v>
      </c>
      <c r="L18" s="9">
        <v>981</v>
      </c>
    </row>
    <row r="19" spans="2:11" ht="16.5" customHeight="1">
      <c r="B19" s="40"/>
      <c r="C19" s="34"/>
      <c r="D19" s="13" t="s">
        <v>25</v>
      </c>
      <c r="E19" s="14">
        <v>1987</v>
      </c>
      <c r="F19" s="14" t="s">
        <v>11</v>
      </c>
      <c r="G19" s="32"/>
      <c r="H19" s="31"/>
      <c r="I19" s="31"/>
      <c r="J19" s="32"/>
      <c r="K19" s="15" t="s">
        <v>11</v>
      </c>
    </row>
    <row r="20" spans="2:12" ht="18.75" customHeight="1">
      <c r="B20" s="40">
        <v>6</v>
      </c>
      <c r="C20" s="33" t="s">
        <v>44</v>
      </c>
      <c r="D20" s="13" t="s">
        <v>45</v>
      </c>
      <c r="E20" s="14">
        <v>1981</v>
      </c>
      <c r="F20" s="14" t="s">
        <v>12</v>
      </c>
      <c r="G20" s="31">
        <v>16.33</v>
      </c>
      <c r="H20" s="31">
        <f>0.3*11*835/L20</f>
        <v>2.7749244712990935</v>
      </c>
      <c r="I20" s="31">
        <v>6</v>
      </c>
      <c r="J20" s="31">
        <f>I20+H20</f>
        <v>8.774924471299094</v>
      </c>
      <c r="K20" s="15" t="s">
        <v>11</v>
      </c>
      <c r="L20" s="9">
        <v>993</v>
      </c>
    </row>
    <row r="21" spans="2:11" ht="18.75" customHeight="1">
      <c r="B21" s="40"/>
      <c r="C21" s="33"/>
      <c r="D21" s="13" t="s">
        <v>46</v>
      </c>
      <c r="E21" s="14">
        <v>1970</v>
      </c>
      <c r="F21" s="14" t="s">
        <v>12</v>
      </c>
      <c r="G21" s="31"/>
      <c r="H21" s="31"/>
      <c r="I21" s="31"/>
      <c r="J21" s="32"/>
      <c r="K21" s="15" t="s">
        <v>11</v>
      </c>
    </row>
    <row r="22" spans="2:12" ht="16.5" customHeight="1">
      <c r="B22" s="40">
        <v>7</v>
      </c>
      <c r="C22" s="33" t="s">
        <v>29</v>
      </c>
      <c r="D22" s="13" t="s">
        <v>30</v>
      </c>
      <c r="E22" s="14">
        <v>1960</v>
      </c>
      <c r="F22" s="14" t="s">
        <v>12</v>
      </c>
      <c r="G22" s="31">
        <v>19.12</v>
      </c>
      <c r="H22" s="31">
        <f>0.3*11*835/L22</f>
        <v>2.3919270833333335</v>
      </c>
      <c r="I22" s="31">
        <v>6.15</v>
      </c>
      <c r="J22" s="31">
        <f>I22+H22</f>
        <v>8.541927083333334</v>
      </c>
      <c r="K22" s="15" t="s">
        <v>13</v>
      </c>
      <c r="L22" s="9">
        <v>1152</v>
      </c>
    </row>
    <row r="23" spans="2:11" ht="17.25" customHeight="1">
      <c r="B23" s="40"/>
      <c r="C23" s="33"/>
      <c r="D23" s="13" t="s">
        <v>31</v>
      </c>
      <c r="E23" s="14">
        <v>1974</v>
      </c>
      <c r="F23" s="14" t="s">
        <v>12</v>
      </c>
      <c r="G23" s="31"/>
      <c r="H23" s="31"/>
      <c r="I23" s="31"/>
      <c r="J23" s="32"/>
      <c r="K23" s="15" t="s">
        <v>13</v>
      </c>
    </row>
    <row r="24" spans="2:12" ht="18.75" customHeight="1">
      <c r="B24" s="40">
        <v>8</v>
      </c>
      <c r="C24" s="34" t="s">
        <v>53</v>
      </c>
      <c r="D24" s="17" t="s">
        <v>54</v>
      </c>
      <c r="E24" s="14">
        <v>1989</v>
      </c>
      <c r="F24" s="18">
        <v>1</v>
      </c>
      <c r="G24" s="31">
        <v>21.18</v>
      </c>
      <c r="H24" s="31">
        <f>0.3*11*835/L24</f>
        <v>2.1561032863849765</v>
      </c>
      <c r="I24" s="31">
        <v>5.55</v>
      </c>
      <c r="J24" s="31">
        <f>I24+H24</f>
        <v>7.706103286384977</v>
      </c>
      <c r="K24" s="15" t="s">
        <v>13</v>
      </c>
      <c r="L24" s="9">
        <v>1278</v>
      </c>
    </row>
    <row r="25" spans="2:11" ht="18.75" customHeight="1">
      <c r="B25" s="40"/>
      <c r="C25" s="34"/>
      <c r="D25" s="17" t="s">
        <v>55</v>
      </c>
      <c r="E25" s="14">
        <v>1982</v>
      </c>
      <c r="F25" s="18">
        <v>1</v>
      </c>
      <c r="G25" s="31"/>
      <c r="H25" s="31"/>
      <c r="I25" s="31"/>
      <c r="J25" s="32"/>
      <c r="K25" s="15" t="s">
        <v>13</v>
      </c>
    </row>
    <row r="26" spans="2:12" ht="18.75" customHeight="1">
      <c r="B26" s="40">
        <v>9</v>
      </c>
      <c r="C26" s="34" t="s">
        <v>20</v>
      </c>
      <c r="D26" s="13" t="s">
        <v>21</v>
      </c>
      <c r="E26" s="14">
        <v>1983</v>
      </c>
      <c r="F26" s="14" t="s">
        <v>12</v>
      </c>
      <c r="G26" s="31">
        <v>23.49</v>
      </c>
      <c r="H26" s="31">
        <f>0.3*11*835/L26</f>
        <v>1.9282715185444366</v>
      </c>
      <c r="I26" s="31">
        <v>5.3</v>
      </c>
      <c r="J26" s="31">
        <f>I26+H26</f>
        <v>7.228271518544436</v>
      </c>
      <c r="K26" s="15" t="s">
        <v>13</v>
      </c>
      <c r="L26" s="9">
        <v>1429</v>
      </c>
    </row>
    <row r="27" spans="2:11" ht="18.75" customHeight="1">
      <c r="B27" s="40"/>
      <c r="C27" s="34"/>
      <c r="D27" s="13" t="s">
        <v>22</v>
      </c>
      <c r="E27" s="14">
        <v>1987</v>
      </c>
      <c r="F27" s="14" t="s">
        <v>12</v>
      </c>
      <c r="G27" s="31"/>
      <c r="H27" s="31"/>
      <c r="I27" s="31"/>
      <c r="J27" s="32"/>
      <c r="K27" s="15" t="s">
        <v>13</v>
      </c>
    </row>
    <row r="28" spans="2:12" ht="18.75" customHeight="1">
      <c r="B28" s="40">
        <v>10</v>
      </c>
      <c r="C28" s="34" t="s">
        <v>62</v>
      </c>
      <c r="D28" s="13" t="s">
        <v>51</v>
      </c>
      <c r="E28" s="14">
        <v>1985</v>
      </c>
      <c r="F28" s="16">
        <v>1</v>
      </c>
      <c r="G28" s="31">
        <v>22.39</v>
      </c>
      <c r="H28" s="31">
        <f>0.3*11*835/L28</f>
        <v>2.0275938189845473</v>
      </c>
      <c r="I28" s="31">
        <v>5.15</v>
      </c>
      <c r="J28" s="31">
        <f>I28+H28</f>
        <v>7.177593818984548</v>
      </c>
      <c r="K28" s="15" t="s">
        <v>13</v>
      </c>
      <c r="L28" s="9">
        <v>1359</v>
      </c>
    </row>
    <row r="29" spans="2:11" ht="18.75" customHeight="1">
      <c r="B29" s="40"/>
      <c r="C29" s="34"/>
      <c r="D29" s="13" t="s">
        <v>52</v>
      </c>
      <c r="E29" s="14">
        <v>1981</v>
      </c>
      <c r="F29" s="16">
        <v>1</v>
      </c>
      <c r="G29" s="31"/>
      <c r="H29" s="31"/>
      <c r="I29" s="31"/>
      <c r="J29" s="32"/>
      <c r="K29" s="15" t="s">
        <v>13</v>
      </c>
    </row>
    <row r="30" spans="2:12" ht="18.75" customHeight="1">
      <c r="B30" s="40">
        <v>11</v>
      </c>
      <c r="C30" s="33" t="s">
        <v>63</v>
      </c>
      <c r="D30" s="13" t="s">
        <v>49</v>
      </c>
      <c r="E30" s="14">
        <v>1985</v>
      </c>
      <c r="F30" s="18" t="s">
        <v>11</v>
      </c>
      <c r="G30" s="31">
        <v>21.25</v>
      </c>
      <c r="H30" s="31">
        <f>0.3*11*835/L30</f>
        <v>2.1443579766536964</v>
      </c>
      <c r="I30" s="31">
        <v>2.7</v>
      </c>
      <c r="J30" s="31">
        <f>I30+H30</f>
        <v>4.844357976653697</v>
      </c>
      <c r="K30" s="15" t="s">
        <v>13</v>
      </c>
      <c r="L30" s="9">
        <v>1285</v>
      </c>
    </row>
    <row r="31" spans="2:11" ht="18.75" customHeight="1">
      <c r="B31" s="40"/>
      <c r="C31" s="33"/>
      <c r="D31" s="13" t="s">
        <v>50</v>
      </c>
      <c r="E31" s="14">
        <v>1983</v>
      </c>
      <c r="F31" s="18">
        <v>1</v>
      </c>
      <c r="G31" s="31"/>
      <c r="H31" s="31"/>
      <c r="I31" s="31"/>
      <c r="J31" s="32"/>
      <c r="K31" s="15" t="s">
        <v>13</v>
      </c>
    </row>
    <row r="32" spans="2:12" ht="16.5" customHeight="1">
      <c r="B32" s="40">
        <v>12</v>
      </c>
      <c r="C32" s="34" t="s">
        <v>32</v>
      </c>
      <c r="D32" s="13" t="s">
        <v>33</v>
      </c>
      <c r="E32" s="14">
        <v>1984</v>
      </c>
      <c r="F32" s="16">
        <v>1</v>
      </c>
      <c r="G32" s="31">
        <v>27.58</v>
      </c>
      <c r="H32" s="31">
        <f>0.3*11*835/L32</f>
        <v>1.6421334922526818</v>
      </c>
      <c r="I32" s="45" t="s">
        <v>59</v>
      </c>
      <c r="J32" s="31">
        <f>I32+H32</f>
        <v>3.742133492252682</v>
      </c>
      <c r="K32" s="15" t="s">
        <v>13</v>
      </c>
      <c r="L32" s="9">
        <v>1678</v>
      </c>
    </row>
    <row r="33" spans="2:11" ht="17.25" customHeight="1">
      <c r="B33" s="40"/>
      <c r="C33" s="34"/>
      <c r="D33" s="13" t="s">
        <v>34</v>
      </c>
      <c r="E33" s="14">
        <v>1983</v>
      </c>
      <c r="F33" s="16">
        <v>1</v>
      </c>
      <c r="G33" s="31"/>
      <c r="H33" s="31"/>
      <c r="I33" s="45"/>
      <c r="J33" s="32"/>
      <c r="K33" s="15" t="s">
        <v>13</v>
      </c>
    </row>
    <row r="34" spans="2:11" ht="17.25" customHeight="1">
      <c r="B34" s="40">
        <v>13</v>
      </c>
      <c r="C34" s="34" t="s">
        <v>26</v>
      </c>
      <c r="D34" s="13" t="s">
        <v>27</v>
      </c>
      <c r="E34" s="14">
        <v>1978</v>
      </c>
      <c r="F34" s="14" t="s">
        <v>11</v>
      </c>
      <c r="G34" s="31" t="s">
        <v>58</v>
      </c>
      <c r="H34" s="31">
        <f>0.3*11*835/2400*26.8/73</f>
        <v>0.42150342465753426</v>
      </c>
      <c r="I34" s="31">
        <v>1.8</v>
      </c>
      <c r="J34" s="31">
        <f>I34+H34</f>
        <v>2.2215034246575343</v>
      </c>
      <c r="K34" s="15" t="s">
        <v>13</v>
      </c>
    </row>
    <row r="35" spans="2:11" ht="17.25" customHeight="1" thickBot="1">
      <c r="B35" s="43"/>
      <c r="C35" s="46"/>
      <c r="D35" s="19" t="s">
        <v>28</v>
      </c>
      <c r="E35" s="20">
        <v>1987</v>
      </c>
      <c r="F35" s="20" t="s">
        <v>11</v>
      </c>
      <c r="G35" s="41"/>
      <c r="H35" s="41"/>
      <c r="I35" s="41"/>
      <c r="J35" s="42"/>
      <c r="K35" s="21" t="s">
        <v>13</v>
      </c>
    </row>
    <row r="36" spans="2:11" ht="17.25" customHeight="1">
      <c r="B36" s="23"/>
      <c r="C36" s="24"/>
      <c r="D36" s="25"/>
      <c r="E36" s="26"/>
      <c r="F36" s="26"/>
      <c r="G36" s="27"/>
      <c r="H36" s="27"/>
      <c r="I36" s="27"/>
      <c r="J36" s="28"/>
      <c r="K36" s="28"/>
    </row>
    <row r="37" spans="2:11" ht="15.75" customHeight="1">
      <c r="B37" s="29" t="s">
        <v>18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2:11" ht="15.7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8.75">
      <c r="B39" s="30" t="s">
        <v>19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2:11" ht="17.25" customHeight="1">
      <c r="B40" s="4"/>
      <c r="C40" s="5"/>
      <c r="D40" s="6"/>
      <c r="E40" s="5"/>
      <c r="F40" s="5"/>
      <c r="G40" s="7"/>
      <c r="H40" s="7"/>
      <c r="I40" s="7"/>
      <c r="J40" s="8"/>
      <c r="K40" s="8"/>
    </row>
    <row r="41" spans="2:11" ht="11.25" customHeight="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1"/>
      <c r="F45" s="1"/>
      <c r="G45" s="1"/>
      <c r="H45" s="1"/>
      <c r="I45" s="1"/>
      <c r="J45" s="1"/>
      <c r="K45" s="1"/>
    </row>
    <row r="46" spans="2:11" ht="12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2"/>
      <c r="I50" s="1"/>
      <c r="J50" s="1"/>
      <c r="K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/>
    </row>
    <row r="57" spans="2:12" ht="18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/>
    </row>
    <row r="63" ht="15.75" customHeight="1">
      <c r="L63"/>
    </row>
    <row r="64" ht="15.75" customHeight="1">
      <c r="L64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/>
    </row>
    <row r="175" spans="2:1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/>
    </row>
    <row r="177" spans="2:1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/>
    </row>
    <row r="178" spans="2:1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/>
    </row>
    <row r="179" spans="2:1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/>
    </row>
    <row r="180" spans="2:1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/>
    </row>
    <row r="181" spans="2:1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/>
    </row>
    <row r="182" spans="2:1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/>
    </row>
    <row r="183" spans="2:1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/>
    </row>
    <row r="184" spans="2:1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/>
    </row>
    <row r="185" spans="2:1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/>
    </row>
    <row r="186" spans="2:1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/>
    </row>
    <row r="187" spans="2:1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/>
    </row>
    <row r="188" spans="2:1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/>
    </row>
    <row r="189" spans="2:1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/>
    </row>
    <row r="190" spans="2:1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/>
    </row>
    <row r="191" spans="2:1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/>
    </row>
    <row r="192" spans="2:1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/>
    </row>
    <row r="193" spans="2:1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/>
    </row>
    <row r="194" spans="2:1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/>
    </row>
    <row r="195" spans="2:1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/>
    </row>
    <row r="196" spans="2:1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/>
    </row>
    <row r="197" spans="2:1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/>
    </row>
    <row r="198" spans="2:1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/>
    </row>
    <row r="199" spans="2:1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/>
    </row>
    <row r="200" spans="2:1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/>
    </row>
    <row r="201" spans="2:1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/>
    </row>
    <row r="202" spans="2:1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/>
    </row>
    <row r="203" spans="2:1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/>
    </row>
    <row r="204" spans="2:1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/>
    </row>
    <row r="205" spans="2:1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/>
    </row>
    <row r="206" spans="2:1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/>
    </row>
    <row r="209" spans="2:1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/>
    </row>
    <row r="211" spans="2:1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/>
    </row>
    <row r="213" spans="2:1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/>
    </row>
    <row r="215" spans="2:1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/>
    </row>
    <row r="217" spans="2:1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/>
    </row>
  </sheetData>
  <sheetProtection/>
  <mergeCells count="96">
    <mergeCell ref="B8:B9"/>
    <mergeCell ref="C8:C9"/>
    <mergeCell ref="D8:D9"/>
    <mergeCell ref="B3:K3"/>
    <mergeCell ref="G8:H8"/>
    <mergeCell ref="I8:I9"/>
    <mergeCell ref="J8:J9"/>
    <mergeCell ref="B16:B17"/>
    <mergeCell ref="B26:B27"/>
    <mergeCell ref="C26:C27"/>
    <mergeCell ref="I16:I17"/>
    <mergeCell ref="J16:J17"/>
    <mergeCell ref="K8:K9"/>
    <mergeCell ref="C34:C35"/>
    <mergeCell ref="F8:F9"/>
    <mergeCell ref="J32:J33"/>
    <mergeCell ref="J22:J23"/>
    <mergeCell ref="G32:G33"/>
    <mergeCell ref="H32:H33"/>
    <mergeCell ref="G26:G27"/>
    <mergeCell ref="H26:H27"/>
    <mergeCell ref="I18:I19"/>
    <mergeCell ref="H34:H35"/>
    <mergeCell ref="G18:G19"/>
    <mergeCell ref="H18:H19"/>
    <mergeCell ref="G34:G35"/>
    <mergeCell ref="G22:G23"/>
    <mergeCell ref="H22:H23"/>
    <mergeCell ref="I22:I23"/>
    <mergeCell ref="B2:K2"/>
    <mergeCell ref="B32:B33"/>
    <mergeCell ref="C22:C23"/>
    <mergeCell ref="B14:B15"/>
    <mergeCell ref="C14:C15"/>
    <mergeCell ref="I14:I15"/>
    <mergeCell ref="I32:I33"/>
    <mergeCell ref="C32:C33"/>
    <mergeCell ref="J14:J15"/>
    <mergeCell ref="G16:G17"/>
    <mergeCell ref="B28:B29"/>
    <mergeCell ref="B30:B31"/>
    <mergeCell ref="I26:I27"/>
    <mergeCell ref="J26:J27"/>
    <mergeCell ref="B22:B23"/>
    <mergeCell ref="I34:I35"/>
    <mergeCell ref="J34:J35"/>
    <mergeCell ref="B34:B35"/>
    <mergeCell ref="H30:H31"/>
    <mergeCell ref="H28:H29"/>
    <mergeCell ref="B10:B11"/>
    <mergeCell ref="C10:C11"/>
    <mergeCell ref="G10:G11"/>
    <mergeCell ref="H10:H11"/>
    <mergeCell ref="B18:B19"/>
    <mergeCell ref="H16:H17"/>
    <mergeCell ref="G14:G15"/>
    <mergeCell ref="H14:H15"/>
    <mergeCell ref="C16:C17"/>
    <mergeCell ref="B24:B25"/>
    <mergeCell ref="B12:B13"/>
    <mergeCell ref="B20:B21"/>
    <mergeCell ref="G20:G21"/>
    <mergeCell ref="H20:H21"/>
    <mergeCell ref="G12:G13"/>
    <mergeCell ref="H12:H13"/>
    <mergeCell ref="C18:C19"/>
    <mergeCell ref="I12:I13"/>
    <mergeCell ref="J12:J13"/>
    <mergeCell ref="C20:C21"/>
    <mergeCell ref="C12:C13"/>
    <mergeCell ref="G24:G25"/>
    <mergeCell ref="H24:H25"/>
    <mergeCell ref="I24:I25"/>
    <mergeCell ref="J24:J25"/>
    <mergeCell ref="C24:C25"/>
    <mergeCell ref="J18:J19"/>
    <mergeCell ref="B1:K1"/>
    <mergeCell ref="B4:K4"/>
    <mergeCell ref="B5:K5"/>
    <mergeCell ref="B6:K6"/>
    <mergeCell ref="I20:I21"/>
    <mergeCell ref="J20:J21"/>
    <mergeCell ref="E8:E9"/>
    <mergeCell ref="I10:I11"/>
    <mergeCell ref="J10:J11"/>
    <mergeCell ref="B7:D7"/>
    <mergeCell ref="B37:K37"/>
    <mergeCell ref="B39:K39"/>
    <mergeCell ref="I30:I31"/>
    <mergeCell ref="I28:I29"/>
    <mergeCell ref="J30:J31"/>
    <mergeCell ref="J28:J29"/>
    <mergeCell ref="C30:C31"/>
    <mergeCell ref="C28:C29"/>
    <mergeCell ref="G30:G31"/>
    <mergeCell ref="G28:G29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Sony</cp:lastModifiedBy>
  <cp:lastPrinted>2014-09-29T16:15:46Z</cp:lastPrinted>
  <dcterms:created xsi:type="dcterms:W3CDTF">1996-10-08T23:32:33Z</dcterms:created>
  <dcterms:modified xsi:type="dcterms:W3CDTF">2014-09-30T05:50:16Z</dcterms:modified>
  <cp:category/>
  <cp:version/>
  <cp:contentType/>
  <cp:contentStatus/>
</cp:coreProperties>
</file>